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rgiralte\Downloads\PARA BORRAR 10-06-2024\"/>
    </mc:Choice>
  </mc:AlternateContent>
  <xr:revisionPtr revIDLastSave="0" documentId="13_ncr:1_{E2211E9B-7966-422E-925A-3AFB9A44D158}" xr6:coauthVersionLast="47" xr6:coauthVersionMax="47" xr10:uidLastSave="{00000000-0000-0000-0000-000000000000}"/>
  <bookViews>
    <workbookView xWindow="-108" yWindow="-108" windowWidth="23256" windowHeight="12576" xr2:uid="{6C151B0B-208E-4E44-98F1-8B408BC2F4B6}"/>
  </bookViews>
  <sheets>
    <sheet name="Introducción" sheetId="2" r:id="rId1"/>
    <sheet name="Resultados" sheetId="3" r:id="rId2"/>
    <sheet name="Método_Gestión_Entid_Privada" sheetId="4" r:id="rId3"/>
    <sheet name="Indicador_Riesgo_Ent.Privada" sheetId="6" r:id="rId4"/>
    <sheet name="Aux" sheetId="7" state="hidden" r:id="rId5"/>
  </sheets>
  <definedNames>
    <definedName name="_xlnm._FilterDatabase" localSheetId="3" hidden="1">Indicador_Riesgo_Ent.Privada!$B$9:$X$30</definedName>
    <definedName name="_ftn2" localSheetId="0">Introducción!$A$116</definedName>
    <definedName name="_xlnm.Print_Area" localSheetId="3">Indicador_Riesgo_Ent.Privada!$B$1:$X$31</definedName>
    <definedName name="_xlnm.Print_Area" localSheetId="0">Introducción!$A$1:$L$125</definedName>
    <definedName name="_xlnm.Print_Area" localSheetId="1">Resultados!$A$1:$H$41</definedName>
    <definedName name="negative" localSheetId="3">Indicador_Riesgo_Ent.Privada!#REF!</definedName>
    <definedName name="negative">#REF!</definedName>
    <definedName name="positive" localSheetId="3">Indicador_Riesgo_Ent.Privada!#REF!</definedName>
    <definedName name="positive">#REF!</definedName>
    <definedName name="RAN.CAT">Indicador_Riesgo_Ent.Privada!$Q$10:$Q$28</definedName>
    <definedName name="RAN.CET">Indicador_Riesgo_Ent.Privada!$J$10:$J$28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6" l="1"/>
  <c r="N12" i="6"/>
  <c r="N13" i="6"/>
  <c r="N14" i="6"/>
  <c r="N15" i="6"/>
  <c r="N16" i="6"/>
  <c r="N17" i="6"/>
  <c r="N18" i="6"/>
  <c r="N19" i="6"/>
  <c r="N20" i="6"/>
  <c r="N21" i="6"/>
  <c r="N22" i="6"/>
  <c r="N23" i="6"/>
  <c r="N24" i="6"/>
  <c r="N25" i="6"/>
  <c r="N26" i="6"/>
  <c r="N27" i="6"/>
  <c r="N28" i="6"/>
  <c r="N29" i="6"/>
  <c r="N30" i="6"/>
  <c r="N10" i="6"/>
  <c r="O10" i="6"/>
  <c r="D2" i="7"/>
  <c r="C2" i="7"/>
  <c r="B2" i="7" l="1"/>
  <c r="F2" i="7" l="1"/>
  <c r="G2" i="7" s="1"/>
  <c r="H2" i="7" s="1"/>
  <c r="K6" i="4" s="1"/>
  <c r="E2" i="7"/>
  <c r="P24" i="6"/>
  <c r="O24" i="6"/>
  <c r="W24" i="6" s="1"/>
  <c r="G24" i="6"/>
  <c r="V24" i="6" l="1"/>
  <c r="X24" i="6" s="1"/>
  <c r="O22" i="6"/>
  <c r="W22" i="6" s="1"/>
  <c r="V23" i="6"/>
  <c r="O23" i="6"/>
  <c r="W23" i="6" s="1"/>
  <c r="O16" i="6"/>
  <c r="W16" i="6" s="1"/>
  <c r="V17" i="6"/>
  <c r="O17" i="6"/>
  <c r="O18" i="6"/>
  <c r="W18" i="6" s="1"/>
  <c r="P18" i="6" l="1"/>
  <c r="X23" i="6"/>
  <c r="P23" i="6"/>
  <c r="P17" i="6"/>
  <c r="P16" i="6"/>
  <c r="P22" i="6"/>
  <c r="V18" i="6"/>
  <c r="X18" i="6" s="1"/>
  <c r="W17" i="6"/>
  <c r="X17" i="6" s="1"/>
  <c r="V16" i="6"/>
  <c r="X16" i="6" s="1"/>
  <c r="V22" i="6"/>
  <c r="X22" i="6" s="1"/>
  <c r="O29" i="6"/>
  <c r="W29" i="6" s="1"/>
  <c r="O30" i="6"/>
  <c r="W30" i="6" s="1"/>
  <c r="G29" i="6"/>
  <c r="G30" i="6"/>
  <c r="P30" i="6" l="1"/>
  <c r="P29" i="6"/>
  <c r="V30" i="6"/>
  <c r="X30" i="6" s="1"/>
  <c r="V29" i="6"/>
  <c r="X29" i="6" s="1"/>
  <c r="V11" i="6" l="1"/>
  <c r="O11" i="6"/>
  <c r="W11" i="6" s="1"/>
  <c r="V12" i="6"/>
  <c r="O12" i="6"/>
  <c r="W12" i="6" s="1"/>
  <c r="G11" i="6"/>
  <c r="G12" i="6"/>
  <c r="X11" i="6" l="1"/>
  <c r="P11" i="6"/>
  <c r="X12" i="6"/>
  <c r="P12" i="6"/>
  <c r="G10" i="6"/>
  <c r="W10" i="6"/>
  <c r="G13" i="6"/>
  <c r="V13" i="6"/>
  <c r="O13" i="6"/>
  <c r="G14" i="6"/>
  <c r="O14" i="6"/>
  <c r="W14" i="6" s="1"/>
  <c r="G15" i="6"/>
  <c r="V15" i="6"/>
  <c r="O15" i="6"/>
  <c r="G19" i="6"/>
  <c r="O19" i="6"/>
  <c r="W19" i="6" s="1"/>
  <c r="G20" i="6"/>
  <c r="O20" i="6"/>
  <c r="W20" i="6" s="1"/>
  <c r="G21" i="6"/>
  <c r="O21" i="6"/>
  <c r="W21" i="6" s="1"/>
  <c r="G25" i="6"/>
  <c r="O25" i="6"/>
  <c r="W25" i="6" s="1"/>
  <c r="G16" i="6"/>
  <c r="G22" i="6"/>
  <c r="G26" i="6"/>
  <c r="V26" i="6"/>
  <c r="O26" i="6"/>
  <c r="G27" i="6"/>
  <c r="V27" i="6"/>
  <c r="O27" i="6"/>
  <c r="G18" i="6"/>
  <c r="G17" i="6"/>
  <c r="G23" i="6"/>
  <c r="G28" i="6"/>
  <c r="O28" i="6"/>
  <c r="W28" i="6" s="1"/>
  <c r="P21" i="6" l="1"/>
  <c r="P14" i="6"/>
  <c r="P20" i="6"/>
  <c r="P19" i="6"/>
  <c r="V19" i="6"/>
  <c r="X19" i="6" s="1"/>
  <c r="P26" i="6"/>
  <c r="P28" i="6"/>
  <c r="P25" i="6"/>
  <c r="P27" i="6"/>
  <c r="P13" i="6"/>
  <c r="V20" i="6"/>
  <c r="X20" i="6" s="1"/>
  <c r="P15" i="6"/>
  <c r="P10" i="6"/>
  <c r="V28" i="6"/>
  <c r="X28" i="6" s="1"/>
  <c r="V25" i="6"/>
  <c r="X25" i="6" s="1"/>
  <c r="V21" i="6"/>
  <c r="X21" i="6" s="1"/>
  <c r="W26" i="6"/>
  <c r="X26" i="6" s="1"/>
  <c r="W13" i="6"/>
  <c r="X13" i="6" s="1"/>
  <c r="V10" i="6"/>
  <c r="X10" i="6" s="1"/>
  <c r="W27" i="6"/>
  <c r="X27" i="6" s="1"/>
  <c r="W15" i="6"/>
  <c r="X15" i="6" s="1"/>
  <c r="V14" i="6"/>
  <c r="X14" i="6" s="1"/>
  <c r="H6" i="4" l="1"/>
  <c r="I6" i="4"/>
  <c r="J6" i="4"/>
  <c r="F17" i="3" s="1"/>
  <c r="F20" i="3" s="1"/>
  <c r="H7" i="4"/>
  <c r="I7" i="4"/>
  <c r="J7" i="4"/>
  <c r="H8" i="4"/>
  <c r="I8" i="4"/>
  <c r="J8" i="4"/>
</calcChain>
</file>

<file path=xl/sharedStrings.xml><?xml version="1.0" encoding="utf-8"?>
<sst xmlns="http://schemas.openxmlformats.org/spreadsheetml/2006/main" count="319" uniqueCount="272">
  <si>
    <t>Transformación y Resiliencia. (PRTR).</t>
  </si>
  <si>
    <t>La matriz de este riesgo se ha estructurado por:</t>
  </si>
  <si>
    <t>En la pestaña Métodos_Gestion_Ent_Privada se recogen una serie de preguntas que deben responderse.</t>
  </si>
  <si>
    <t xml:space="preserve">● Descripción del Riesgo : </t>
  </si>
  <si>
    <t xml:space="preserve">● Resultado de la Autoevaluación: Donde se calculará automáticamente el resultado de los siguientes riesgos: </t>
  </si>
  <si>
    <r>
      <t xml:space="preserve">La referencia secuencial para el riesgo de incumplimiento de las obligaciones de gestión de Hitos y Objetivos para </t>
    </r>
    <r>
      <rPr>
        <b/>
        <sz val="11"/>
        <color theme="1"/>
        <rFont val="Calibri"/>
        <family val="2"/>
        <scheme val="minor"/>
      </rPr>
      <t>entidades privadas</t>
    </r>
    <r>
      <rPr>
        <sz val="11"/>
        <color theme="1"/>
        <rFont val="Calibri"/>
        <family val="2"/>
        <scheme val="minor"/>
      </rPr>
      <t xml:space="preserve"> es la siguiente: </t>
    </r>
  </si>
  <si>
    <t>En la matriz nos encontramos con los siguientes conceptos:</t>
  </si>
  <si>
    <t>Riesgo</t>
  </si>
  <si>
    <t>Contratiempo/evento adverso, junto con sus consecuencias negativas asociadas.</t>
  </si>
  <si>
    <t>Impacto del riesgo</t>
  </si>
  <si>
    <t>Impacto o coste (tanto económico como de reputación, operativo o en otros términos) que tendría para la organización el hecho de que el riesgo llegara a materializarse. Debe valorarse de 1 a 4 de acuerdo con los siguientes criterios:</t>
  </si>
  <si>
    <t>Impacto limitado</t>
  </si>
  <si>
    <t>Impacto medio</t>
  </si>
  <si>
    <t>Impacto significativo</t>
  </si>
  <si>
    <t>Impacto grave</t>
  </si>
  <si>
    <t>Probabilidad del riesgo</t>
  </si>
  <si>
    <t>Probabilidad de que el riesgo se materialice. Debe valorarse de 1 a 4 de acuerdo a los siguientes criterios:</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</si>
  <si>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</si>
  <si>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</si>
  <si>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</si>
  <si>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</si>
  <si>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</si>
  <si>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</si>
  <si>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</si>
  <si>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</si>
  <si>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</si>
  <si>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</si>
  <si>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</si>
  <si>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RIESGO OBJETIVO O RESIDUAL</t>
  </si>
  <si>
    <t>El equipo de autoevaluación debe de rellenar únicamente las casillas en blanco.</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</si>
  <si>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</si>
  <si>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</si>
  <si>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</si>
  <si>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</si>
  <si>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</si>
  <si>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</si>
  <si>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</si>
  <si>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</si>
  <si>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</si>
  <si>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</si>
  <si>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</si>
  <si>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</si>
  <si>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</si>
  <si>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</si>
  <si>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</si>
  <si>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</si>
  <si>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</si>
  <si>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</si>
  <si>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</si>
  <si>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</si>
  <si>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</si>
  <si>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</si>
  <si>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Actuaciones:</t>
  </si>
  <si>
    <t>Nombre y apellidos</t>
  </si>
  <si>
    <t>Cargo</t>
  </si>
  <si>
    <t>D.</t>
  </si>
  <si>
    <t>Dª.</t>
  </si>
  <si>
    <t xml:space="preserve"> Instrumento de Gestión </t>
  </si>
  <si>
    <t>RIESGO OBJETIVO MÁXIMO</t>
  </si>
  <si>
    <t>Entidad Privada</t>
  </si>
  <si>
    <t>ENTIDAD PRIVADA: MATERIALIZACIÓN DEL RIESGO DE INCUMPLIMIENTO DE LAS OBLIGACIONES DE GESTIÓN DE HITOS Y OBJETIVOS.</t>
  </si>
  <si>
    <t xml:space="preserve">Principales conclusiones </t>
  </si>
  <si>
    <t>DESCRIPCIÓN DEL RIESGO</t>
  </si>
  <si>
    <t>RESULTADO DE LA AUTOEVALUACIÓN</t>
  </si>
  <si>
    <t>Ref. del riesgo</t>
  </si>
  <si>
    <t>Denominación del riesgo</t>
  </si>
  <si>
    <t>Descripción del riesgo</t>
  </si>
  <si>
    <t>¿A quién afecta este riesgo? 
(Entidad decisora (ED) / Entidad ejecutora (EE) / Beneficiarios (BF) / Contratistas (C) / Subcontratistas (S)/Terceros (T)). Indique todos los aplicables</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</si>
  <si>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</si>
  <si>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</si>
  <si>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</si>
  <si>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</si>
  <si>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</si>
  <si>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</si>
  <si>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CP.R8</t>
  </si>
  <si>
    <t>Incumplimiento de las obligaciones de Gestión de Hitos y Objetivos.</t>
  </si>
  <si>
    <t>Incumplimiento de establecer un método de gestión mediante Hitos y Objetivos asociados a los HyO Cid y Oas</t>
  </si>
  <si>
    <t>Incluir la denominación de riesgos adicionales...</t>
  </si>
  <si>
    <t>Incluir la descripción de riesgos adicionales...</t>
  </si>
  <si>
    <t>Si</t>
  </si>
  <si>
    <t>No</t>
  </si>
  <si>
    <t>INSTRUCCIONES DE USO DE LA HERRAMIENTA DE EVALUACIÓN RIESGO DE INCUMPLIMIENTO DE LAS OBLIGACIONES DE GESTIÓN DE HITOS Y OBJETIVOS. (MATRIZ DE RIESGOS)</t>
  </si>
  <si>
    <t>Sí</t>
  </si>
  <si>
    <t>Alto</t>
  </si>
  <si>
    <t>Medio</t>
  </si>
  <si>
    <t>Bajo</t>
  </si>
  <si>
    <t>INDICADORES DE RIESGO</t>
  </si>
  <si>
    <t>RIESGO OBJETIVO</t>
  </si>
  <si>
    <t xml:space="preserve">Ref. del Riesgo </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</si>
  <si>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</si>
  <si>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</si>
  <si>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</si>
  <si>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</si>
  <si>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</si>
  <si>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</si>
  <si>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</si>
  <si>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</si>
  <si>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</si>
  <si>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</si>
  <si>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</si>
  <si>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</si>
  <si>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</si>
  <si>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</si>
  <si>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</si>
  <si>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</si>
  <si>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CP.I.8.1</t>
  </si>
  <si>
    <t>No cuenta con un sistema de gestión de proyectos basado en la metodología de cumplimiento de Hitos y Objetivos (HyO)  del Plan de Transformación, Recuperación y Resiliencia (PRTR)</t>
  </si>
  <si>
    <t>CP.C.8.1</t>
  </si>
  <si>
    <t>CP.I.8.2</t>
  </si>
  <si>
    <t>CP.C.8.2</t>
  </si>
  <si>
    <t>CP.I.8.3</t>
  </si>
  <si>
    <t>CP.C.8.3</t>
  </si>
  <si>
    <t>CP.I.8.4</t>
  </si>
  <si>
    <t>CP.C.8.4</t>
  </si>
  <si>
    <t>CP.I.8.5</t>
  </si>
  <si>
    <t>CP.C.8.5</t>
  </si>
  <si>
    <t>CP.I.8.6</t>
  </si>
  <si>
    <t>CP.C.8.6</t>
  </si>
  <si>
    <t>CP.I.8.13</t>
  </si>
  <si>
    <t>CP.C.8.13</t>
  </si>
  <si>
    <t>CP.I.8.14</t>
  </si>
  <si>
    <t>CP.C.8.14</t>
  </si>
  <si>
    <t>CP.I.8.15</t>
  </si>
  <si>
    <t>CP.C.8.15</t>
  </si>
  <si>
    <t>CP.I.8.7</t>
  </si>
  <si>
    <t>CP.C.8.7</t>
  </si>
  <si>
    <t>CP.I.8.8</t>
  </si>
  <si>
    <t>CP.C.8.8</t>
  </si>
  <si>
    <t>CP.I.8.9</t>
  </si>
  <si>
    <t>CP.C.8.9</t>
  </si>
  <si>
    <t>CP.I.8.10</t>
  </si>
  <si>
    <t>CP.C.8.10</t>
  </si>
  <si>
    <t>CP.I.8.17</t>
  </si>
  <si>
    <t>CP.C.8.17</t>
  </si>
  <si>
    <t>CP.I.8.18</t>
  </si>
  <si>
    <t>CP.C.8.18</t>
  </si>
  <si>
    <t>CP.I.8.12</t>
  </si>
  <si>
    <t>CP.C.8.12</t>
  </si>
  <si>
    <t>CP.I.8.X</t>
  </si>
  <si>
    <t>Incluir la descripción de indicadores de riesgo adicionales…</t>
  </si>
  <si>
    <t>CP.C.8.X</t>
  </si>
  <si>
    <t>Incluir la descripción de controles adicionales...</t>
  </si>
  <si>
    <t>CP.I.8.11</t>
  </si>
  <si>
    <t>CP.I.8.16</t>
  </si>
  <si>
    <t>CP.C.8.11</t>
  </si>
  <si>
    <t>CP.C.8.16</t>
  </si>
  <si>
    <t>Riesgo: Incumplimiento de las obligaciones de gestión de hitos y objetivos.</t>
  </si>
  <si>
    <t>INSTRUCCIONES DE USO DE LA HERRAMIENTA DE EVALUACIÓN DEL INCUMPLIMIENTO DE LAS OBLIGACIONES DE GESTIÓN DE HITOS Y OBJETIVOS (MATRIZ DE RIESGOS)</t>
  </si>
  <si>
    <t>1. Progreso de indicadores: Su sistema de gestión no permite  el registro del progreso de los indicadores y/o de la información acreditativa, y/o no permite facilitar dicha información en un plazo fijado: debe permitir actualizar los valores de indicadores sin limitación de oportunidad (en cualquier momento) y debe garantizar mediante reglas automáticas que efectivamente se actualizan dichos valores con periodo inferior a 1 mes (al menos 1 vez al mes o más). Debe permitir la consulta de cada valor de indicador y debe registrar la fecha en la que se actualiza el valor de cada indicador (aunque no cambie efectivamente el valor. Ejemplo: el indicador IND1730 tiene valor '7' en enero 2023 y se revisa/actualiza en febrero de 2023 tomando de nuevo el valor '7'. El valor es el mismo pero la fecha de última revisión ha cambiado de enero/23 a febrero/23.). Debe permitir emitir informe agregado (cuadro de mando) con fecha.</t>
  </si>
  <si>
    <t>1. Progreso de indicadores: No se revisa y comprueba con periodicidad inferior a un mes que los indicadores del nivel superior (proyecto) están agregando correctamente los valores de todos los indicadores que aportan a ellos desde los niveles inferiores: subproyectos y otros.</t>
  </si>
  <si>
    <t>1. Progreso de indicadores: No se realizan acciones correctivas en el caso de comprobar que los indicadores inferiores no se están agregando correctamente.</t>
  </si>
  <si>
    <t>1. Progreso de indicadores: En el caso de que no se hayan definido niveles inferiores al de proyecto y por tanto no habría indicadores inferiores a proyecto para agregar en el proyecto, su sistema de gestión debe garantizar una previsión del valor de los indicadores de hitos y objetivos del nivel proyecto, un valor por mes, durante 9 meses a partir del último valor del indicador, para todos los indicadores de los hitos y objetivos.</t>
  </si>
  <si>
    <t>2.Importes comprometido y/o ejecutados:  En caso de que los valores previstos de presupuesto comprometido/ejecutado tengan impacto en los ejercicios futuros (es decir que impidan cumplir la ejecución anualizada tal y como se ha definido) , su sistema no garantiza que quede almacenada una propuesta de modificación presupuestaria de ejercicios futuros que lo refleje y que dicha propuesta tenga que ser comunicada a los interesados en su proyecto (entidades públicas concedentes y ejecutoras).</t>
  </si>
  <si>
    <t>3. Desviación entre lo planificado y lo ejecutado: En los casos en los que existe desviación entre la información de progreso/ejecución y la planificada en su sistema de gestión,  su sistema no garantiza que se identifiquen los riesgos y las propuestas de acciones correctoras y que se informe a la Entidad Ejecutora.</t>
  </si>
  <si>
    <t>1. Progreso de indicadores: Su sistema de gestión de proyectos no permite la medición de indicadores asociados a los HyO.</t>
  </si>
  <si>
    <t>2.Importes comprometido y/o ejecutados: Su sistema de gestión no garantiza que se registre con un valor por cada mes la previsión de los tres trimestres siguientes de los presupuestos comprometidos/ejecutados en las Actuaciones correspondientes.</t>
  </si>
  <si>
    <t>1. Progreso de indicadores: En su sistema de gestión no se garantiza la elaboración de una previsión de valores futuros de los indicadores, para cada indicador, un valor para cada mes, durante 9 meses desde la fecha del último valor actualizado, para todos y cada uno de los indicadores.</t>
  </si>
  <si>
    <t>2.Importes comprometido y/o ejecutados:  Su sistema de gestión no garantiza que los niveles  inferiores a proyecto agreguen la información del presupuesto comprometido y/o ejecutado correctamente en el nivel proyecto.</t>
  </si>
  <si>
    <t>4.Reporte de objetivo cumplido:  Su sistema de gestión no garantiza que el valor/estado final del indicador del hito u objetivo cumplido y que toda la información acreditativa del mecanismo de verificación y de ejecución presupuestaria asociada al mismo quede registrado. Debe garantizar que el estado y la documentación estén registrados a las fechas de vencimiento.</t>
  </si>
  <si>
    <t>4.Reporte de objetivo cumplido: Su sistema no garantiza que el hito u objetivo cumplido sea marcado en su sistema de gestión como finalizado y que se revise que el HyO no pueda ser revertido.</t>
  </si>
  <si>
    <t xml:space="preserve">5. Principios transversales: Su sistema de gestión no garantiza, mediante reglas y exigencia de documentos, que quede constancia de la realización de los procedimientos para el cumplimiento del principio DNSH y de la normativa sobre Ayudas de Estado;  así como  para la prevención del fraude, corrupción y de doble financiación asociados a los hitos y objetivos Críticos y No Críticos. </t>
  </si>
  <si>
    <t xml:space="preserve">● Comprobar que su sistema de gestión se adapta a la metodología de cumplimiento de hitos y objetivos del PRTR. </t>
  </si>
  <si>
    <t>● Comprobar que su sistema de gestión permite la medición de los indicadores asociados a los HyO,  su progreso y poder facilitar dicha información en cualquier momento.</t>
  </si>
  <si>
    <t>● Comprobar que su sistema de gestión una vez detectada la inconsistencia en la agregación de los valores de los indicadores desde niveles inferiores, prevé acciones correctiva para solucionarlo.</t>
  </si>
  <si>
    <t>● Comprobar que su sistema de gestión permite el registro de los indicadores de su proyecto , su correspondiente progreso, así como el registro de los indicadores inferiores con una periodicidad inferior a un mes.
● Comprobar que su sistema de gestión permite el registro de los mecanismos de verificación de su proyecto.</t>
  </si>
  <si>
    <t>● Comprobar que su sistema de gestión permite el registro de los importes del presupuestos comprometidos y ejecutados de su proyecto,  con una periodicidad inferior a un mes.</t>
  </si>
  <si>
    <t>● Comprobar que su sistema de gestión permite el registro de los importes del presupuestos comprometidos y ejecutados de nivel inferior a su proyecto.</t>
  </si>
  <si>
    <t>● Comprobar  que su sistema de gestión permite el registro de la previsión de los 3 trimestres de los importes del presupuestos comprometidos y ejecutados de su proyecto.</t>
  </si>
  <si>
    <t>● Comprobar que su sistema de gestión en caso de previsión de impacto en la ejecución del proyecto garantiza la realización de una propuesta de modificación presupuestaria y su comunicación a las entidades concedentes.</t>
  </si>
  <si>
    <t>● Comprobar que su sistema de gestión registra el valor o estado final de sus HyO, y que revisa periódicamente que dicho cumplimiento no ha sido revertido.</t>
  </si>
  <si>
    <t>● Comprobar que su sistema de gestión permite con periodicidad mensual la medición de los indicadores asociados a los HyO.</t>
  </si>
  <si>
    <t>1. Progreso de indicadores: Su sistema de gestión no permite medir con una periodicidad mínima mensual el progreso de los indicadores de menor nivel ni registrar la información acreditativa  conforme a los mecanismos de verificación del PRTR.</t>
  </si>
  <si>
    <t>● Comprobar que su sistema de gestión permite la medición con periodicidad mínima mensual de los indicadores asociados a los HyO hasta su menor nivel, y registrar la información y documentación acreditativa del cumplimiento conforme a los mecanismos de verificación del PRTR.</t>
  </si>
  <si>
    <t>● Comprobar con periodicidad inferior a 1 mes que su sistema de gestión detecta la inconsistencia en la agregación de los valores de los indicadores desde niveles inferiores.</t>
  </si>
  <si>
    <t>● Comprobar que su sistema de gestión realiza previsiones de los futuros indicadores para cada indicadora a 9 meses vista.</t>
  </si>
  <si>
    <t>2.Importes comprometido y/o ejecutados:  No se ha realizado ninguna acción correctiva a corto plazo en su sistema de gestión en los casos en los que los niveles superiores o inferiores no agregasen la información del presupuesto comprometido y/o ejecutado correctamente.</t>
  </si>
  <si>
    <t>● Comprobar que su sistema de gestión una vez detectada la inconsistencia en la agregación de los valores de los indicadores desde niveles inferiores o superiores, prevé acciones correctiva para solucionarlo a corto plazo.</t>
  </si>
  <si>
    <t>3. Desviación entre lo planificado y lo ejecutado: Su sistema de gestión no garantiza que se compare periódicamente, cada mes, el progreso con la meta planificada, con el objeto de detectar desviaciones importantes.</t>
  </si>
  <si>
    <t>● Comprobar que su sistema de gestión obligue a comparar periódicamente (cada mes)  el valor actual de cada indicador con el valor meta fijado para el mismo, y a declarar y registrar si hay desviación importante.</t>
  </si>
  <si>
    <t>● Comprobar que su sistema de gestión en caso de desviación de la información de progreso o ejecución y su planificación, exige que se identifiquen los riesgos que pudieran ocasionar a la consecución del HyO ,  realiza las propuestas de acciones correctoras y las comunica a la entidad ejecutora concedente.</t>
  </si>
  <si>
    <t>● Comprobar que su sistema de gestión detecta que se alcanzan las fechas de vencimiento de HyO y exige actualizar el estado del HyO una vez alcanzada la fecha o inmediatamente antes.</t>
  </si>
  <si>
    <t>● Comprobar que su sistema de gestión exige dejar constancia documetal del cumplimiento del principio DNSH, normativa de ayudas, prevención del fraude, corrupción y doble financiación en sus proyectos.</t>
  </si>
  <si>
    <t>CP.I.8.19</t>
  </si>
  <si>
    <t>CP.C.8.19</t>
  </si>
  <si>
    <t>CP.R8.X</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</si>
  <si>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</si>
  <si>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</si>
  <si>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Entidad privada:</t>
  </si>
  <si>
    <t>3. Rellene los campos habilitados. Puede comprobar en la columna K de la pestaña de Métodos de Gestión si ha completado todos los campos necesarios o no. Por favor, continue hasta tener completado toda la evaluación.</t>
  </si>
  <si>
    <t>4. La evaluación de riesgos deberá ser firmado y remitido al nodo superior acorde a la metodología del PRTR.</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</si>
  <si>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</si>
  <si>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</si>
  <si>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</si>
  <si>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C15.</t>
  </si>
  <si>
    <t>C25.</t>
  </si>
  <si>
    <t>Guía del Sistema de seguimiento y acreditación del cumplimiento de Hitos y Objetivos en el ámbito del plan de recuperación, transformación y resiliencia.</t>
  </si>
  <si>
    <t>Sistema Coffee</t>
  </si>
  <si>
    <t>Metodología de gestión de Hitos y Objetivos</t>
  </si>
  <si>
    <t>Documentos y Enlaces de interes en el PRTR - Council Implementing Decision (o CID).</t>
  </si>
  <si>
    <t>1. Progreso de indicadores: Su sistema de gestión no garantiza el registro con periodicidad, al menos, mensual del progreso de los indicadores de los niveles inmediatamente inferiores que integran su actuación y no se ha incorporado la información  conforme a los mecanismos de verificación.</t>
  </si>
  <si>
    <t>2.Importes comprometido y/o ejecutados: Su sistema de gestión no garantiza el registro con periodicidad, al menos, mensual de los importes del presupuesto comprometido y/o ejecutado de las Actuaciones a su cargo en el mes correspondiente.</t>
  </si>
  <si>
    <r>
      <t xml:space="preserve">6º Arrastrar la fórmula de la </t>
    </r>
    <r>
      <rPr>
        <b/>
        <sz val="11"/>
        <color theme="1"/>
        <rFont val="Calibri"/>
        <family val="2"/>
        <scheme val="minor"/>
      </rPr>
      <t>columna "G"</t>
    </r>
    <r>
      <rPr>
        <sz val="11"/>
        <color theme="1"/>
        <rFont val="Calibri"/>
        <family val="2"/>
        <scheme val="minor"/>
      </rPr>
      <t xml:space="preserve"> desde la</t>
    </r>
    <r>
      <rPr>
        <b/>
        <sz val="11"/>
        <color theme="1"/>
        <rFont val="Calibri"/>
        <family val="2"/>
        <scheme val="minor"/>
      </rPr>
      <t xml:space="preserve"> celda</t>
    </r>
    <r>
      <rPr>
        <sz val="11"/>
        <color theme="1"/>
        <rFont val="Calibri"/>
        <family val="2"/>
        <scheme val="minor"/>
      </rPr>
      <t xml:space="preserve"> "</t>
    </r>
    <r>
      <rPr>
        <b/>
        <sz val="11"/>
        <color theme="1"/>
        <rFont val="Calibri"/>
        <family val="2"/>
        <scheme val="minor"/>
      </rPr>
      <t>G28"</t>
    </r>
    <r>
      <rPr>
        <sz val="11"/>
        <color theme="1"/>
        <rFont val="Calibri"/>
        <family val="2"/>
        <scheme val="minor"/>
      </rPr>
      <t xml:space="preserve"> hasta la última fila.
</t>
    </r>
  </si>
  <si>
    <t>El formulario viene habilitado para este supuesto. 
Existe una única referencia para cada Indicador de riesgo (I) y para cada Control (C), habiéndose asignado números secuenciales a los indicadores de riesgo de cada uno de los riesgos (por ejemplo, los indicadores del riesgo CP.R8 comienzan como CP.I.8.1, CP.I.8.2, etc.) y números secuenciales a los controles de cada uno de los riesgos (por ejemplo, los controles del riesgo CP.R8 comienzan como CP.C.8.1, CP.C.8.2, etc.).</t>
  </si>
  <si>
    <t>Equipo de Evaluación</t>
  </si>
  <si>
    <t>Ejecución propia o contrato privado</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</si>
  <si>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</si>
  <si>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</si>
  <si>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</si>
  <si>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</si>
  <si>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</si>
  <si>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</si>
  <si>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</si>
  <si>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 xml:space="preserve"> CONTROLES ESTÁNDARES</t>
  </si>
  <si>
    <t>¿Se ha implementado este control estándar?</t>
  </si>
  <si>
    <t>Control alternativo</t>
  </si>
  <si>
    <t>PLAN DE ACCIÓN</t>
  </si>
  <si>
    <t>Fecha de implementación</t>
  </si>
  <si>
    <t>Efecto combinado de los controles alternativos sobre el IMPACTO del riesgo NETO</t>
  </si>
  <si>
    <t>Efecto combinado de los controles alternativos sobre la PROBABILIDAD del riesgo NETO</t>
  </si>
  <si>
    <t>1.- INTRODUCCIÓN</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</si>
  <si>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 xml:space="preserve">riesgo de incumplimiento de las obligaciones de gestión mediante Hitos y Objetivos </t>
    </r>
    <r>
      <rPr>
        <sz val="11"/>
        <color theme="1"/>
        <rFont val="Calibri"/>
        <family val="2"/>
        <scheme val="minor"/>
      </rPr>
      <t>establecidos para el Plan de Recuperación,</t>
    </r>
  </si>
  <si>
    <t xml:space="preserve">La pestaña "Métodos_Gestión_Ent_Privada" contiene: </t>
  </si>
  <si>
    <t>● Codificación de la referencia secuencial del riesgo con su método de gestión (CP) correspondiente a dicho riesgo.
● Denominación  y descripción del riesgo
● 4 preguntas (que deben responderse) relativas a las características del riesgo y quiénes son los afectados por dicho riesgo.</t>
  </si>
  <si>
    <t>Las referencias secuenciales de los indicadores de riesgo (I) y sus controles (C) dependerán de si desean realizar la evaluación de modo conjunto de varias CP (“Ejecución propia / Contratos privados”) homogéneas o, por el contrario, de modo separado de varias CP (“Ejecución propia / Contratos privados”) heterogéneas, según se explica a continuación:</t>
  </si>
  <si>
    <r>
      <t xml:space="preserve">Para un análisis </t>
    </r>
    <r>
      <rPr>
        <b/>
        <u/>
        <sz val="11"/>
        <rFont val="Calibri"/>
        <family val="2"/>
        <scheme val="minor"/>
      </rPr>
      <t>conjunto</t>
    </r>
    <r>
      <rPr>
        <sz val="11"/>
        <rFont val="Calibri"/>
        <family val="2"/>
        <scheme val="minor"/>
      </rPr>
      <t xml:space="preserve"> de una o varias CP homogéneas: </t>
    </r>
  </si>
  <si>
    <r>
      <t xml:space="preserve">Para un análisis </t>
    </r>
    <r>
      <rPr>
        <b/>
        <u/>
        <sz val="11"/>
        <color theme="1"/>
        <rFont val="Calibri"/>
        <family val="2"/>
        <scheme val="minor"/>
      </rPr>
      <t>separado</t>
    </r>
    <r>
      <rPr>
        <sz val="11"/>
        <color theme="1"/>
        <rFont val="Calibri"/>
        <family val="2"/>
        <scheme val="minor"/>
      </rPr>
      <t xml:space="preserve"> de varias CP hetereogéneas:</t>
    </r>
  </si>
  <si>
    <r>
      <t>El formulario debe modificarse para este supuesto. 
Si como entidad privada ha realizado varias CP heterogéneas y desea analizar de modo separado el riesgo de incumplimiento de las obligaciones de gestión de HyO, debe modificar este formulario del modo siguiente:
1º Para evaluar la primera CP, debe rellenar las celdas en blanco existentes para la referencia CP.R8 de la pestaña "Indicador Riesgo Ent.Privada".
2º Para la segunda CP, debe crear al final de la hoja "Indicador Riesgo Ent.Privada" tantas filas como número de indicadores tenga la plantilla. Para crear cada fila, debe seleccionar</t>
    </r>
    <r>
      <rPr>
        <b/>
        <sz val="11"/>
        <color theme="1"/>
        <rFont val="Calibri"/>
        <family val="2"/>
        <scheme val="minor"/>
      </rPr>
      <t xml:space="preserve"> </t>
    </r>
    <r>
      <rPr>
        <sz val="11"/>
        <color theme="1"/>
        <rFont val="Calibri"/>
        <family val="2"/>
        <scheme val="minor"/>
      </rPr>
      <t>la</t>
    </r>
    <r>
      <rPr>
        <b/>
        <sz val="11"/>
        <color theme="1"/>
        <rFont val="Calibri"/>
        <family val="2"/>
        <scheme val="minor"/>
      </rPr>
      <t xml:space="preserve"> fila 30, </t>
    </r>
    <r>
      <rPr>
        <sz val="11"/>
        <color theme="1"/>
        <rFont val="Calibri"/>
        <family val="2"/>
        <scheme val="minor"/>
      </rPr>
      <t xml:space="preserve">y pulsar el botón derecho -&gt; Insertar. Para sucesivas CP deberá repetir este mismo paso.
3º En las filas creadas, rellenar en la </t>
    </r>
    <r>
      <rPr>
        <b/>
        <sz val="11"/>
        <color theme="1"/>
        <rFont val="Calibri"/>
        <family val="2"/>
        <scheme val="minor"/>
      </rPr>
      <t>columna "B"</t>
    </r>
    <r>
      <rPr>
        <sz val="11"/>
        <color theme="1"/>
        <rFont val="Calibri"/>
        <family val="2"/>
        <scheme val="minor"/>
      </rPr>
      <t>de la misma pestaña una nueva referencia CP.R8.1 (para la segunda CP), CP.R8.2 (para la tercera CP) y así sucesivamente para las siguientes CP.
4º Copiar el contenido (</t>
    </r>
    <r>
      <rPr>
        <b/>
        <sz val="11"/>
        <color theme="1"/>
        <rFont val="Calibri"/>
        <family val="2"/>
        <scheme val="minor"/>
      </rPr>
      <t>Columnas "C"</t>
    </r>
    <r>
      <rPr>
        <sz val="11"/>
        <color theme="1"/>
        <rFont val="Calibri"/>
        <family val="2"/>
        <scheme val="minor"/>
      </rPr>
      <t>,</t>
    </r>
    <r>
      <rPr>
        <b/>
        <sz val="11"/>
        <color theme="1"/>
        <rFont val="Calibri"/>
        <family val="2"/>
        <scheme val="minor"/>
      </rPr>
      <t>"D"</t>
    </r>
    <r>
      <rPr>
        <sz val="11"/>
        <color theme="1"/>
        <rFont val="Calibri"/>
        <family val="2"/>
        <scheme val="minor"/>
      </rPr>
      <t>,</t>
    </r>
    <r>
      <rPr>
        <b/>
        <sz val="11"/>
        <color theme="1"/>
        <rFont val="Calibri"/>
        <family val="2"/>
        <scheme val="minor"/>
      </rPr>
      <t xml:space="preserve">"H" </t>
    </r>
    <r>
      <rPr>
        <sz val="11"/>
        <color theme="1"/>
        <rFont val="Calibri"/>
        <family val="2"/>
        <scheme val="minor"/>
      </rPr>
      <t>e</t>
    </r>
    <r>
      <rPr>
        <b/>
        <sz val="11"/>
        <color theme="1"/>
        <rFont val="Calibri"/>
        <family val="2"/>
        <scheme val="minor"/>
      </rPr>
      <t xml:space="preserve"> "I"</t>
    </r>
    <r>
      <rPr>
        <sz val="11"/>
        <color theme="1"/>
        <rFont val="Calibri"/>
        <family val="2"/>
        <scheme val="minor"/>
      </rPr>
      <t xml:space="preserve">)  de indicadores de riesgo y controles de la plantilla en cada fila creada.
5º Añadir al final del indicador de riesgo o control de las filas creadas, en la </t>
    </r>
    <r>
      <rPr>
        <b/>
        <sz val="11"/>
        <color theme="1"/>
        <rFont val="Calibri"/>
        <family val="2"/>
        <scheme val="minor"/>
      </rPr>
      <t xml:space="preserve">columna "C" </t>
    </r>
    <r>
      <rPr>
        <sz val="11"/>
        <color theme="1"/>
        <rFont val="Calibri"/>
        <family val="2"/>
        <scheme val="minor"/>
      </rPr>
      <t>y</t>
    </r>
    <r>
      <rPr>
        <b/>
        <sz val="11"/>
        <color theme="1"/>
        <rFont val="Calibri"/>
        <family val="2"/>
        <scheme val="minor"/>
      </rPr>
      <t xml:space="preserve"> "H"</t>
    </r>
    <r>
      <rPr>
        <sz val="11"/>
        <color theme="1"/>
        <rFont val="Calibri"/>
        <family val="2"/>
        <scheme val="minor"/>
      </rPr>
      <t xml:space="preserve">, el </t>
    </r>
    <r>
      <rPr>
        <b/>
        <sz val="11"/>
        <color theme="1"/>
        <rFont val="Calibri"/>
        <family val="2"/>
        <scheme val="minor"/>
      </rPr>
      <t>código ".1"</t>
    </r>
    <r>
      <rPr>
        <sz val="11"/>
        <color theme="1"/>
        <rFont val="Calibri"/>
        <family val="2"/>
        <scheme val="minor"/>
      </rPr>
      <t xml:space="preserve">, para la segunda CP; el </t>
    </r>
    <r>
      <rPr>
        <b/>
        <sz val="11"/>
        <color theme="1"/>
        <rFont val="Calibri"/>
        <family val="2"/>
        <scheme val="minor"/>
      </rPr>
      <t>código ".2"</t>
    </r>
    <r>
      <rPr>
        <sz val="11"/>
        <color theme="1"/>
        <rFont val="Calibri"/>
        <family val="2"/>
        <scheme val="minor"/>
      </rPr>
      <t>, para la tercera CP, etc., y así sucesivamente para las siguientes CP.</t>
    </r>
  </si>
  <si>
    <r>
      <t xml:space="preserve">Una vez realizados los seis pasos anteriores, puede completar la evaluación de riesgos mediante un análisis separado de las diferentes CP heterogéneas en el </t>
    </r>
    <r>
      <rPr>
        <b/>
        <sz val="11"/>
        <color theme="1"/>
        <rFont val="Calibri"/>
        <family val="2"/>
        <scheme val="minor"/>
      </rPr>
      <t>mismo fichero Excel</t>
    </r>
    <r>
      <rPr>
        <sz val="11"/>
        <color theme="1"/>
        <rFont val="Calibri"/>
        <family val="2"/>
        <scheme val="minor"/>
      </rPr>
      <t xml:space="preserve">. La evaluación de riesgos debe realizarse en todo caso </t>
    </r>
    <r>
      <rPr>
        <b/>
        <sz val="11"/>
        <color theme="1"/>
        <rFont val="Calibri"/>
        <family val="2"/>
        <scheme val="minor"/>
      </rPr>
      <t>en un único fichero Excel</t>
    </r>
    <r>
      <rPr>
        <sz val="11"/>
        <color theme="1"/>
        <rFont val="Calibri"/>
        <family val="2"/>
        <scheme val="minor"/>
      </rPr>
      <t>, sin que deban crearse varios ficheros Excel.</t>
    </r>
  </si>
  <si>
    <t>2.- DEFINICIONES</t>
  </si>
  <si>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</si>
  <si>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</si>
  <si>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Controles estándares</t>
  </si>
  <si>
    <t>Controles propuestos (no modificables) para mitigar el riesgo de los indicadores de cada uno de los riesgos.</t>
  </si>
  <si>
    <t>Incluye los controles alternativos a los controles estándares (definidos anteriormente) para reducir el riesgo neto a unos niveles de riesgo objetivo aceptables.</t>
  </si>
  <si>
    <t xml:space="preserve">Controles alternativos </t>
  </si>
  <si>
    <t>Son los controles (alternativos a los controles estándares) que tiene implementados o que implementará la entidad, dentro el plazo de ejecución de las actuaciones el PRTR, para reducir el riesgo neto a unos niveles de riesgo objetivo aceptables.</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</si>
  <si>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r>
      <rPr>
        <sz val="11"/>
        <color theme="1"/>
        <rFont val="Calibri"/>
        <family val="2"/>
        <scheme val="minor"/>
      </rPr>
      <t>.</t>
    </r>
  </si>
  <si>
    <t>3.- INSTRUCCIONES PARA CUMPLIMENTAR LA MATRIZ</t>
  </si>
  <si>
    <t>CP.R8.1</t>
  </si>
  <si>
    <t>Teniendo en cuenta estos controles alternativos (que tiene implementados o que implementará la entidad dentro el plazo de ejecución de las actuaciones el PRTR),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</si>
  <si>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t>4.- RESULTADOS</t>
  </si>
  <si>
    <t>5.- CONCLUSIÓN.</t>
  </si>
  <si>
    <t>6.- FUENTES</t>
  </si>
  <si>
    <t>1: EVALUACIÓN DE LA EXPOSICIÓN A RIESGOS DE INCUMPLIMIENTO DE LAS OBLIGACIONES DE GESTIÓN DE HITOS Y OBJETIVOS - EJECUCIÓN PROPIA / CONTRATOS PRIVADOS (CP)</t>
  </si>
  <si>
    <t>2. En el caso que desee realizar la evaluación de varias CP heterogéneas, después del paso 1, para su facilidad, filtre la tabla respecto a la celda B9.</t>
  </si>
  <si>
    <t>Descripción del control estándar</t>
  </si>
  <si>
    <t xml:space="preserve">	●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</si>
  <si>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7.- ENLACES DE INTERÉS</t>
  </si>
  <si>
    <t>Cada riesgo de incumplimiento de las obligaciones de gestión de HyO tiene su listado de indicadores de riesgo y de controles estándares propuestos.</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</si>
  <si>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
</t>
    </r>
  </si>
  <si>
    <r>
      <t xml:space="preserve">En el caso de que el riesgo neto deba reducirse o si no hay controles o el nivel de confianza es bajo, el equipo evaluador deberá indicar cuál va a ser su </t>
    </r>
    <r>
      <rPr>
        <b/>
        <sz val="11"/>
        <color theme="1"/>
        <rFont val="Calibri"/>
        <family val="2"/>
        <scheme val="minor"/>
      </rPr>
      <t>Plan de Acción</t>
    </r>
    <r>
      <rPr>
        <sz val="11"/>
        <color theme="1"/>
        <rFont val="Calibri"/>
        <family val="2"/>
        <scheme val="minor"/>
      </rPr>
      <t xml:space="preserve"> (controles alternativos, persona o unidad responsable y fecha de implementación), de acuerdo con las reglas que se indican en el apartado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</si>
  <si>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Ref.del Riesgo</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</si>
  <si>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</si>
  <si>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</si>
  <si>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</si>
  <si>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</si>
  <si>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</si>
  <si>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</si>
  <si>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</si>
  <si>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</si>
  <si>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1. </t>
    </r>
    <r>
      <rPr>
        <b/>
        <sz val="11"/>
        <rFont val="Calibri"/>
        <family val="2"/>
        <scheme val="minor"/>
      </rPr>
      <t xml:space="preserve">Método de gestión para </t>
    </r>
    <r>
      <rPr>
        <b/>
        <u/>
        <sz val="11"/>
        <rFont val="Calibri"/>
        <family val="2"/>
        <scheme val="minor"/>
      </rPr>
      <t>entidades privadas</t>
    </r>
    <r>
      <rPr>
        <sz val="11"/>
        <rFont val="Calibri"/>
        <family val="2"/>
        <scheme val="minor"/>
      </rPr>
      <t xml:space="preserve"> (EP): 8. ejecución propia/contratos privados. (CP).</t>
    </r>
  </si>
  <si>
    <t xml:space="preserve">2. Dentro de cada método de gestión (CP) se ofrecen de manera predefinida un conjunto de indicadores de riesgo y controles estándares. Tanto los indicadores como sus controles no pueden modificarse, pero el equipo de evaluación de la entidad privada puede añadir los indicadores de riesgo con sus respectivos controles que estime necesarios. 
</t>
  </si>
  <si>
    <r>
      <t xml:space="preserve">Las </t>
    </r>
    <r>
      <rPr>
        <b/>
        <sz val="11"/>
        <rFont val="Calibri"/>
        <family val="2"/>
        <scheme val="minor"/>
      </rPr>
      <t>entidades privadas</t>
    </r>
    <r>
      <rPr>
        <sz val="11"/>
        <rFont val="Calibri"/>
        <family val="2"/>
        <scheme val="minor"/>
      </rPr>
      <t xml:space="preserve"> deberán rellenar las pestañas correspondientes a “Resultados”, “Métodos_Gestión_Entid_Privada” e “Indicador_Riesgo_Ent.Privada”</t>
    </r>
  </si>
  <si>
    <t xml:space="preserve">
●  (8) para ejecución propia/contratos privados (CP.R8)
</t>
  </si>
  <si>
    <t>Ilustración de codificaciones y referencias indicadores de riesgo</t>
  </si>
  <si>
    <t>Ilustración de codificaciones y referencias de controles</t>
  </si>
  <si>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confianza y eficacia del control sin rellenar.</t>
    </r>
  </si>
  <si>
    <t>El objetivo de la matriz es que la puntuación del riesgo neto obtenida, tanto para cada riesgo como para cada uno de los indicadores de riesgo asociados a ellos, sirva como referencia a la entidad para prevenir en cada riesgo identificado ciertas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 dicho principio de gestión mediante Hitos y Objetivos.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</si>
  <si>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t>1. Elija el método de gestión:  A las Entidades Privadas les corresponde el método de gestión de Ejecución Propia / Contrato Privado. En el caso en que deseé realizar la evaluación separada de varias CP heterogéneas debido a su naturaleza deberá crear en la presente hoja las referencias de riesgos, indicadores y controles correspondientes propuestos.(ver instrucciones en la pestaña Introducción).</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</si>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</sst>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sz val="14"/>
      <color rgb="FFFF0000"/>
      <name val="Calibri"/>
      <family val="2"/>
      <scheme val="minor"/>
    </font>
    <font>
      <b/>
      <u/>
      <sz val="11"/>
      <color theme="1"/>
      <name val="Calibri"/>
      <family val="2"/>
      <scheme val="minor"/>
    </font>
    <font>
      <sz val="11"/>
      <name val="Calibri"/>
      <family val="2"/>
      <scheme val="minor"/>
    </font>
    <font>
      <b/>
      <sz val="11"/>
      <name val="Calibri"/>
      <family val="2"/>
      <scheme val="minor"/>
    </font>
    <font>
      <b/>
      <u/>
      <sz val="11"/>
      <name val="Calibri"/>
      <family val="2"/>
      <scheme val="minor"/>
    </font>
    <font>
      <u/>
      <sz val="11"/>
      <color theme="1"/>
      <name val="Calibri"/>
      <family val="2"/>
      <scheme val="minor"/>
    </font>
    <font>
      <b/>
      <i/>
      <sz val="11"/>
      <color theme="1"/>
      <name val="Calibri"/>
      <family val="2"/>
      <scheme val="minor"/>
    </font>
    <font>
      <b/>
      <i/>
      <sz val="11"/>
      <color theme="4" tint="-0.249977111117893"/>
      <name val="Calibri"/>
      <family val="2"/>
      <scheme val="minor"/>
    </font>
    <font>
      <sz val="11"/>
      <name val="Calibri"/>
      <family val="2"/>
    </font>
    <font>
      <sz val="10"/>
      <color theme="1"/>
      <name val="Arial"/>
      <family val="2"/>
    </font>
    <font>
      <i/>
      <sz val="11"/>
      <color theme="1"/>
      <name val="Calibri"/>
      <family val="2"/>
      <scheme val="minor"/>
    </font>
    <font>
      <sz val="11"/>
      <color indexed="8"/>
      <name val="Calibri"/>
      <family val="2"/>
    </font>
    <font>
      <sz val="9"/>
      <color theme="1"/>
      <name val="Calibri"/>
      <family val="2"/>
      <scheme val="minor"/>
    </font>
    <font>
      <sz val="10"/>
      <color theme="1"/>
      <name val="Calibri"/>
      <family val="2"/>
      <scheme val="minor"/>
    </font>
    <font>
      <vertAlign val="superscript"/>
      <sz val="10"/>
      <color theme="1"/>
      <name val="Calibri"/>
      <family val="2"/>
      <scheme val="minor"/>
    </font>
    <font>
      <u/>
      <sz val="11"/>
      <color theme="10"/>
      <name val="Calibri"/>
      <family val="2"/>
      <scheme val="minor"/>
    </font>
    <font>
      <b/>
      <u/>
      <sz val="14"/>
      <color theme="1"/>
      <name val="Calibri"/>
      <family val="2"/>
      <scheme val="minor"/>
    </font>
    <font>
      <b/>
      <sz val="14"/>
      <color theme="1"/>
      <name val="Calibri"/>
      <family val="2"/>
      <scheme val="minor"/>
    </font>
    <font>
      <sz val="9"/>
      <color rgb="FF44546A"/>
      <name val="Calibri"/>
      <family val="2"/>
      <scheme val="minor"/>
    </font>
    <font>
      <b/>
      <i/>
      <sz val="10"/>
      <color theme="1"/>
      <name val="Calibri"/>
      <family val="2"/>
      <scheme val="minor"/>
    </font>
    <font>
      <b/>
      <sz val="10"/>
      <color theme="1"/>
      <name val="Calibri"/>
      <family val="2"/>
      <scheme val="minor"/>
    </font>
    <font>
      <sz val="10"/>
      <color theme="1"/>
      <name val="Trebuchet MS"/>
      <family val="2"/>
    </font>
    <font>
      <sz val="5"/>
      <color theme="1"/>
      <name val="Calibri"/>
      <family val="2"/>
      <scheme val="minor"/>
    </font>
    <font>
      <b/>
      <sz val="12"/>
      <color theme="1"/>
      <name val="Arial"/>
      <family val="2"/>
    </font>
    <font>
      <b/>
      <sz val="9"/>
      <color theme="1"/>
      <name val="Calibri"/>
      <family val="2"/>
      <scheme val="minor"/>
    </font>
    <font>
      <i/>
      <sz val="9"/>
      <color theme="1"/>
      <name val="Calibri"/>
      <family val="2"/>
      <scheme val="minor"/>
    </font>
    <font>
      <sz val="9"/>
      <name val="Calibri"/>
      <family val="2"/>
      <scheme val="minor"/>
    </font>
    <font>
      <b/>
      <sz val="9"/>
      <name val="Calibri"/>
      <family val="2"/>
      <scheme val="minor"/>
    </font>
    <font>
      <sz val="12"/>
      <color theme="0" tint="-0.499984740745262"/>
      <name val="Arial"/>
      <family val="2"/>
    </font>
    <font>
      <sz val="9"/>
      <color theme="0" tint="-0.499984740745262"/>
      <name val="Calibri"/>
      <family val="2"/>
      <scheme val="minor"/>
    </font>
    <font>
      <sz val="9"/>
      <color theme="1"/>
      <name val="Calibri"/>
      <family val="2"/>
    </font>
    <font>
      <sz val="10"/>
      <name val="Arial"/>
      <family val="2"/>
    </font>
    <font>
      <sz val="12"/>
      <color theme="1"/>
      <name val="Arial"/>
      <family val="2"/>
    </font>
    <font>
      <sz val="12"/>
      <name val="Arial"/>
      <family val="2"/>
    </font>
    <font>
      <b/>
      <sz val="12"/>
      <name val="Arial"/>
      <family val="2"/>
    </font>
    <font>
      <sz val="8"/>
      <name val="Calibri"/>
      <family val="2"/>
      <scheme val="minor"/>
    </font>
    <font>
      <b/>
      <sz val="12"/>
      <color rgb="FF000000"/>
      <name val="Calibri"/>
      <family val="2"/>
    </font>
    <font>
      <sz val="14"/>
      <color rgb="FFFF0000"/>
      <name val="Calibri"/>
      <family val="2"/>
      <scheme val="minor"/>
    </font>
    <font>
      <sz val="9"/>
      <color theme="0"/>
      <name val="Calibri"/>
      <family val="2"/>
      <scheme val="minor"/>
    </font>
    <font>
      <b/>
      <sz val="9"/>
      <color theme="0"/>
      <name val="Calibri"/>
      <family val="2"/>
      <scheme val="minor"/>
    </font>
    <font>
      <b/>
      <sz val="11"/>
      <color theme="0"/>
      <name val="Calibri"/>
      <family val="2"/>
      <scheme val="minor"/>
    </font>
    <font>
      <sz val="11"/>
      <color theme="0"/>
      <name val="Calibri"/>
      <family val="2"/>
      <scheme val="minor"/>
    </font>
    <font>
      <sz val="9"/>
      <name val="Calibri"/>
      <family val="2"/>
    </font>
    <font>
      <i/>
      <sz val="10"/>
      <color theme="1"/>
      <name val="Calibri"/>
      <family val="2"/>
      <scheme val="minor"/>
    </font>
    <font>
      <sz val="12"/>
      <color theme="0"/>
      <name val="Arial"/>
      <family val="2"/>
    </font>
    <font>
      <b/>
      <sz val="12"/>
      <color theme="0"/>
      <name val="Arial"/>
      <family val="2"/>
    </font>
  </fonts>
  <fills count="21">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0"/>
        <bgColor indexed="64"/>
      </patternFill>
    </fill>
    <fill>
      <patternFill patternType="solid">
        <fgColor theme="3" tint="0.79998168889431442"/>
        <bgColor indexed="64"/>
      </patternFill>
    </fill>
    <fill>
      <patternFill patternType="lightTrellis"/>
    </fill>
    <fill>
      <patternFill patternType="solid">
        <fgColor indexed="65"/>
        <bgColor indexed="64"/>
      </patternFill>
    </fill>
    <fill>
      <patternFill patternType="solid">
        <fgColor rgb="FFFFFF00"/>
        <bgColor indexed="64"/>
      </patternFill>
    </fill>
    <fill>
      <patternFill patternType="solid">
        <fgColor theme="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6" tint="0.59999389629810485"/>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theme="0" tint="-0.34998626667073579"/>
      </right>
      <top style="thin">
        <color rgb="FF000000"/>
      </top>
      <bottom/>
      <diagonal/>
    </border>
    <border>
      <left style="thin">
        <color theme="0" tint="-0.34998626667073579"/>
      </left>
      <right/>
      <top style="thin">
        <color rgb="FF000000"/>
      </top>
      <bottom/>
      <diagonal/>
    </border>
    <border>
      <left style="thin">
        <color rgb="FF000000"/>
      </left>
      <right style="thin">
        <color rgb="FF000000"/>
      </right>
      <top style="thin">
        <color rgb="FF00000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medium">
        <color indexed="64"/>
      </right>
      <top style="thin">
        <color auto="1"/>
      </top>
      <bottom style="thin">
        <color auto="1"/>
      </bottom>
      <diagonal/>
    </border>
    <border>
      <left/>
      <right style="thin">
        <color rgb="FF000000"/>
      </right>
      <top style="thin">
        <color rgb="FF000000"/>
      </top>
      <bottom/>
      <diagonal/>
    </border>
  </borders>
  <cellStyleXfs count="3">
    <xf numFmtId="0" fontId="0" fillId="0" borderId="0"/>
    <xf numFmtId="0" fontId="15" fillId="0" borderId="0"/>
    <xf numFmtId="0" fontId="21" fillId="0" borderId="0" applyNumberFormat="0" applyFill="0" applyBorder="0" applyAlignment="0" applyProtection="0"/>
  </cellStyleXfs>
  <cellXfs count="221">
    <xf numFmtId="0" fontId="0" fillId="0" borderId="0" xfId="0"/>
    <xf numFmtId="0" fontId="0" fillId="0" borderId="0" xfId="0" applyAlignment="1">
      <alignment vertical="center" wrapText="1"/>
    </xf>
    <xf numFmtId="0" fontId="5" fillId="0" borderId="0" xfId="0" applyFont="1"/>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0" xfId="0" applyFont="1" applyAlignment="1">
      <alignment horizontal="left" vertical="top" wrapText="1"/>
    </xf>
    <xf numFmtId="0" fontId="2" fillId="0" borderId="0" xfId="0" applyFont="1" applyAlignment="1">
      <alignment vertical="center"/>
    </xf>
    <xf numFmtId="0" fontId="8" fillId="0" borderId="0" xfId="0" applyFont="1" applyAlignment="1">
      <alignment vertical="center" wrapText="1"/>
    </xf>
    <xf numFmtId="0" fontId="11"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0" fillId="0" borderId="4" xfId="0" applyBorder="1" applyAlignment="1">
      <alignment horizontal="center" vertical="center"/>
    </xf>
    <xf numFmtId="0" fontId="13" fillId="0" borderId="4" xfId="0" applyFont="1" applyBorder="1" applyAlignment="1">
      <alignment horizontal="center" vertical="center"/>
    </xf>
    <xf numFmtId="0" fontId="0" fillId="0" borderId="4" xfId="0" applyBorder="1" applyAlignment="1">
      <alignment vertical="center" wrapText="1"/>
    </xf>
    <xf numFmtId="0" fontId="3" fillId="0" borderId="4" xfId="0" applyFont="1" applyBorder="1" applyAlignment="1">
      <alignment vertical="center" wrapText="1"/>
    </xf>
    <xf numFmtId="0" fontId="18" fillId="4" borderId="4" xfId="0" applyFont="1" applyFill="1" applyBorder="1" applyAlignment="1">
      <alignment vertical="center" wrapText="1"/>
    </xf>
    <xf numFmtId="0" fontId="0" fillId="0" borderId="4" xfId="0" applyBorder="1" applyAlignment="1">
      <alignment horizontal="center" vertical="center" wrapText="1"/>
    </xf>
    <xf numFmtId="0" fontId="19" fillId="6" borderId="4" xfId="0" applyFont="1" applyFill="1" applyBorder="1" applyAlignment="1">
      <alignment horizontal="center" vertical="center" wrapText="1"/>
    </xf>
    <xf numFmtId="0" fontId="3" fillId="6" borderId="4" xfId="0" applyFont="1" applyFill="1" applyBorder="1" applyAlignment="1">
      <alignment horizontal="center" vertical="center"/>
    </xf>
    <xf numFmtId="0" fontId="0" fillId="7" borderId="4" xfId="0" applyFill="1" applyBorder="1"/>
    <xf numFmtId="0" fontId="0" fillId="8" borderId="4" xfId="0" applyFill="1" applyBorder="1"/>
    <xf numFmtId="0" fontId="18" fillId="7" borderId="4" xfId="0" applyFont="1" applyFill="1" applyBorder="1" applyAlignment="1">
      <alignment vertical="center" wrapText="1"/>
    </xf>
    <xf numFmtId="0" fontId="0" fillId="4" borderId="4" xfId="0" applyFill="1" applyBorder="1"/>
    <xf numFmtId="0" fontId="18" fillId="8" borderId="4" xfId="0" applyFont="1" applyFill="1" applyBorder="1" applyAlignment="1">
      <alignment vertical="center" wrapText="1"/>
    </xf>
    <xf numFmtId="0" fontId="3" fillId="6" borderId="4" xfId="0" applyFont="1" applyFill="1" applyBorder="1" applyAlignment="1">
      <alignment horizontal="center"/>
    </xf>
    <xf numFmtId="0" fontId="7" fillId="0" borderId="0" xfId="0" applyFont="1"/>
    <xf numFmtId="0" fontId="20" fillId="0" borderId="0" xfId="0" applyFont="1" applyAlignment="1">
      <alignment vertical="center"/>
    </xf>
    <xf numFmtId="0" fontId="0" fillId="0" borderId="8" xfId="0" applyBorder="1"/>
    <xf numFmtId="0" fontId="22" fillId="0" borderId="9" xfId="0" applyFont="1" applyBorder="1" applyAlignment="1" applyProtection="1">
      <alignment vertical="center"/>
      <protection locked="0"/>
    </xf>
    <xf numFmtId="0" fontId="19" fillId="0" borderId="9" xfId="0" applyFont="1" applyBorder="1" applyAlignment="1" applyProtection="1">
      <alignment vertical="center" wrapText="1"/>
      <protection locked="0"/>
    </xf>
    <xf numFmtId="0" fontId="19" fillId="0" borderId="9" xfId="0" applyFont="1" applyBorder="1" applyAlignment="1" applyProtection="1">
      <alignment vertical="center"/>
      <protection locked="0"/>
    </xf>
    <xf numFmtId="0" fontId="19" fillId="0" borderId="9" xfId="0" applyFont="1" applyBorder="1" applyAlignment="1" applyProtection="1">
      <alignment horizontal="center" vertical="center"/>
      <protection locked="0"/>
    </xf>
    <xf numFmtId="0" fontId="0" fillId="0" borderId="10" xfId="0" applyBorder="1"/>
    <xf numFmtId="0" fontId="23" fillId="0" borderId="11" xfId="0" applyFont="1" applyBorder="1" applyAlignment="1" applyProtection="1">
      <alignment vertical="center"/>
      <protection locked="0"/>
    </xf>
    <xf numFmtId="0" fontId="19" fillId="0" borderId="0" xfId="0" applyFont="1" applyAlignment="1" applyProtection="1">
      <alignment vertical="center" wrapText="1"/>
      <protection locked="0"/>
    </xf>
    <xf numFmtId="0" fontId="19" fillId="0" borderId="0" xfId="0" applyFont="1" applyAlignment="1" applyProtection="1">
      <alignment vertical="center"/>
      <protection locked="0"/>
    </xf>
    <xf numFmtId="0" fontId="24" fillId="0" borderId="0" xfId="0" applyFont="1" applyAlignment="1">
      <alignment horizontal="right" vertical="center" wrapText="1"/>
    </xf>
    <xf numFmtId="0" fontId="24" fillId="0" borderId="0" xfId="0" applyFont="1" applyAlignment="1">
      <alignment horizontal="center" vertical="center" wrapText="1"/>
    </xf>
    <xf numFmtId="0" fontId="24" fillId="0" borderId="12" xfId="0" applyFont="1" applyBorder="1" applyAlignment="1">
      <alignment vertical="center" wrapText="1"/>
    </xf>
    <xf numFmtId="0" fontId="12" fillId="0" borderId="4" xfId="0" applyFont="1" applyBorder="1" applyAlignment="1" applyProtection="1">
      <alignment vertical="center"/>
      <protection locked="0"/>
    </xf>
    <xf numFmtId="0" fontId="19" fillId="0" borderId="4" xfId="0" applyFont="1" applyBorder="1" applyAlignment="1" applyProtection="1">
      <alignment vertical="center"/>
      <protection locked="0"/>
    </xf>
    <xf numFmtId="0" fontId="0" fillId="0" borderId="0" xfId="0" applyAlignment="1">
      <alignment horizontal="center"/>
    </xf>
    <xf numFmtId="0" fontId="0" fillId="0" borderId="12" xfId="0" applyBorder="1"/>
    <xf numFmtId="0" fontId="0" fillId="0" borderId="11" xfId="0" applyBorder="1"/>
    <xf numFmtId="0" fontId="19" fillId="0" borderId="0" xfId="0" applyFont="1" applyAlignment="1" applyProtection="1">
      <alignment horizontal="center" vertical="center"/>
      <protection locked="0"/>
    </xf>
    <xf numFmtId="0" fontId="25" fillId="0" borderId="0" xfId="0" applyFont="1" applyAlignment="1">
      <alignment vertical="center" wrapText="1"/>
    </xf>
    <xf numFmtId="0" fontId="19" fillId="0" borderId="0" xfId="0" applyFont="1" applyAlignment="1">
      <alignment vertical="center"/>
    </xf>
    <xf numFmtId="0" fontId="26" fillId="10" borderId="13" xfId="0" applyFont="1" applyFill="1" applyBorder="1" applyAlignment="1">
      <alignment vertical="center" wrapText="1"/>
    </xf>
    <xf numFmtId="0" fontId="26" fillId="10" borderId="14" xfId="0" applyFont="1" applyFill="1" applyBorder="1" applyAlignment="1">
      <alignment vertical="center" wrapText="1"/>
    </xf>
    <xf numFmtId="0" fontId="0" fillId="0" borderId="7" xfId="0" applyBorder="1" applyAlignment="1" applyProtection="1">
      <alignment vertical="center" wrapText="1"/>
      <protection locked="0"/>
    </xf>
    <xf numFmtId="0" fontId="0" fillId="0" borderId="4" xfId="0" applyBorder="1" applyAlignment="1" applyProtection="1">
      <alignment vertical="center" wrapText="1"/>
      <protection locked="0"/>
    </xf>
    <xf numFmtId="0" fontId="27" fillId="0" borderId="0" xfId="0" applyFont="1" applyAlignment="1" applyProtection="1">
      <alignment vertical="center" wrapText="1"/>
      <protection locked="0"/>
    </xf>
    <xf numFmtId="0" fontId="27" fillId="0" borderId="0" xfId="0" applyFont="1" applyAlignment="1" applyProtection="1">
      <alignment vertical="center"/>
      <protection locked="0"/>
    </xf>
    <xf numFmtId="0" fontId="28" fillId="0" borderId="11" xfId="0" applyFont="1" applyBorder="1" applyAlignment="1" applyProtection="1">
      <alignment vertical="center" wrapText="1"/>
      <protection locked="0"/>
    </xf>
    <xf numFmtId="0" fontId="28" fillId="0" borderId="0" xfId="0" applyFont="1" applyAlignment="1" applyProtection="1">
      <alignment vertical="center" wrapText="1"/>
      <protection locked="0"/>
    </xf>
    <xf numFmtId="0" fontId="28" fillId="0" borderId="0" xfId="0" applyFont="1" applyAlignment="1" applyProtection="1">
      <alignment vertical="center"/>
      <protection locked="0"/>
    </xf>
    <xf numFmtId="0" fontId="28" fillId="0" borderId="0" xfId="0" applyFont="1" applyAlignment="1" applyProtection="1">
      <alignment horizontal="center" vertical="center"/>
      <protection locked="0"/>
    </xf>
    <xf numFmtId="0" fontId="26" fillId="10" borderId="17" xfId="0" applyFont="1" applyFill="1" applyBorder="1" applyAlignment="1">
      <alignment horizontal="center" vertical="center"/>
    </xf>
    <xf numFmtId="0" fontId="26" fillId="0" borderId="0" xfId="0" applyFont="1" applyAlignment="1">
      <alignment vertical="center" wrapText="1"/>
    </xf>
    <xf numFmtId="0" fontId="19" fillId="0" borderId="4" xfId="0" applyFont="1" applyBorder="1" applyAlignment="1">
      <alignment vertical="center"/>
    </xf>
    <xf numFmtId="0" fontId="26" fillId="0" borderId="0" xfId="0" applyFont="1" applyAlignment="1">
      <alignment vertical="center"/>
    </xf>
    <xf numFmtId="1" fontId="0" fillId="12" borderId="0" xfId="0" applyNumberFormat="1" applyFill="1" applyAlignment="1">
      <alignment horizontal="center"/>
    </xf>
    <xf numFmtId="0" fontId="16" fillId="0" borderId="0" xfId="0" applyFont="1" applyAlignment="1">
      <alignment horizontal="center" vertical="center" wrapText="1"/>
    </xf>
    <xf numFmtId="0" fontId="0" fillId="6" borderId="0" xfId="0" applyFill="1" applyAlignment="1" applyProtection="1">
      <alignment vertical="center" wrapText="1"/>
      <protection locked="0"/>
    </xf>
    <xf numFmtId="0" fontId="0" fillId="0" borderId="18" xfId="0" applyBorder="1"/>
    <xf numFmtId="0" fontId="0" fillId="0" borderId="19" xfId="0" applyBorder="1"/>
    <xf numFmtId="0" fontId="0" fillId="0" borderId="19" xfId="0" applyBorder="1" applyAlignment="1">
      <alignment horizontal="center"/>
    </xf>
    <xf numFmtId="0" fontId="0" fillId="0" borderId="20" xfId="0" applyBorder="1"/>
    <xf numFmtId="0" fontId="15" fillId="0" borderId="0" xfId="1"/>
    <xf numFmtId="0" fontId="15" fillId="13" borderId="0" xfId="1" applyFill="1" applyAlignment="1">
      <alignment wrapText="1"/>
    </xf>
    <xf numFmtId="0" fontId="15" fillId="0" borderId="0" xfId="1" applyAlignment="1">
      <alignment wrapText="1"/>
    </xf>
    <xf numFmtId="0" fontId="29" fillId="0" borderId="0" xfId="1" applyFont="1"/>
    <xf numFmtId="0" fontId="18" fillId="0" borderId="0" xfId="1" applyFont="1"/>
    <xf numFmtId="0" fontId="18" fillId="0" borderId="0" xfId="1" applyFont="1" applyAlignment="1">
      <alignment wrapText="1"/>
    </xf>
    <xf numFmtId="0" fontId="30" fillId="0" borderId="0" xfId="1" applyFont="1"/>
    <xf numFmtId="0" fontId="15" fillId="0" borderId="0" xfId="1" applyProtection="1">
      <protection locked="0"/>
    </xf>
    <xf numFmtId="0" fontId="18" fillId="0" borderId="0" xfId="1" applyFont="1" applyProtection="1">
      <protection locked="0"/>
    </xf>
    <xf numFmtId="0" fontId="18" fillId="3" borderId="4" xfId="1" applyFont="1" applyFill="1" applyBorder="1" applyAlignment="1" applyProtection="1">
      <alignment horizontal="center" vertical="center"/>
      <protection locked="0"/>
    </xf>
    <xf numFmtId="2" fontId="18" fillId="12" borderId="4" xfId="1" applyNumberFormat="1" applyFont="1" applyFill="1" applyBorder="1" applyAlignment="1">
      <alignment horizontal="center" vertical="center"/>
    </xf>
    <xf numFmtId="2" fontId="18" fillId="12" borderId="4" xfId="1" applyNumberFormat="1" applyFont="1" applyFill="1" applyBorder="1" applyAlignment="1" applyProtection="1">
      <alignment horizontal="center" vertical="center"/>
      <protection locked="0"/>
    </xf>
    <xf numFmtId="0" fontId="31" fillId="9" borderId="4" xfId="1" applyFont="1" applyFill="1" applyBorder="1" applyAlignment="1" applyProtection="1">
      <alignment horizontal="center" vertical="center" wrapText="1"/>
      <protection locked="0"/>
    </xf>
    <xf numFmtId="0" fontId="18" fillId="3" borderId="4" xfId="1" applyFont="1" applyFill="1" applyBorder="1" applyAlignment="1">
      <alignment horizontal="center" vertical="center"/>
    </xf>
    <xf numFmtId="0" fontId="32" fillId="14" borderId="5" xfId="1" applyFont="1" applyFill="1" applyBorder="1" applyAlignment="1">
      <alignment horizontal="center" vertical="center" wrapText="1"/>
    </xf>
    <xf numFmtId="0" fontId="29" fillId="0" borderId="0" xfId="1" applyFont="1" applyAlignment="1">
      <alignment wrapText="1"/>
    </xf>
    <xf numFmtId="0" fontId="30" fillId="0" borderId="0" xfId="1" applyFont="1" applyAlignment="1">
      <alignment wrapText="1"/>
    </xf>
    <xf numFmtId="0" fontId="30" fillId="15" borderId="7" xfId="1" applyFont="1" applyFill="1" applyBorder="1" applyAlignment="1">
      <alignment horizontal="center" vertical="center" wrapText="1"/>
    </xf>
    <xf numFmtId="0" fontId="30" fillId="15" borderId="18" xfId="1" applyFont="1" applyFill="1" applyBorder="1" applyAlignment="1">
      <alignment horizontal="center" vertical="center" wrapText="1"/>
    </xf>
    <xf numFmtId="0" fontId="33" fillId="15" borderId="1" xfId="1" applyFont="1" applyFill="1" applyBorder="1" applyAlignment="1">
      <alignment horizontal="center" vertical="center" wrapText="1"/>
    </xf>
    <xf numFmtId="0" fontId="33" fillId="15" borderId="4" xfId="1" applyFont="1" applyFill="1" applyBorder="1" applyAlignment="1">
      <alignment horizontal="center" vertical="center" wrapText="1"/>
    </xf>
    <xf numFmtId="0" fontId="30" fillId="15" borderId="4" xfId="1" applyFont="1" applyFill="1" applyBorder="1" applyAlignment="1">
      <alignment horizontal="center" vertical="center" wrapText="1"/>
    </xf>
    <xf numFmtId="0" fontId="34" fillId="0" borderId="0" xfId="1" applyFont="1" applyAlignment="1">
      <alignment wrapText="1"/>
    </xf>
    <xf numFmtId="0" fontId="35" fillId="0" borderId="0" xfId="1" applyFont="1" applyAlignment="1">
      <alignment wrapText="1"/>
    </xf>
    <xf numFmtId="1" fontId="18" fillId="3" borderId="4" xfId="1" applyNumberFormat="1" applyFont="1" applyFill="1" applyBorder="1" applyAlignment="1">
      <alignment horizontal="center" vertical="center"/>
    </xf>
    <xf numFmtId="0" fontId="18" fillId="0" borderId="5" xfId="1" applyFont="1" applyBorder="1" applyAlignment="1" applyProtection="1">
      <alignment horizontal="center" vertical="center"/>
      <protection locked="0"/>
    </xf>
    <xf numFmtId="1" fontId="18" fillId="3" borderId="1" xfId="1" applyNumberFormat="1" applyFont="1" applyFill="1" applyBorder="1" applyAlignment="1">
      <alignment horizontal="center" vertical="center"/>
    </xf>
    <xf numFmtId="0" fontId="18" fillId="6" borderId="4" xfId="1" applyFont="1" applyFill="1" applyBorder="1" applyAlignment="1">
      <alignment horizontal="center" vertical="center"/>
    </xf>
    <xf numFmtId="0" fontId="18" fillId="0" borderId="4" xfId="1" applyFont="1" applyBorder="1" applyAlignment="1" applyProtection="1">
      <alignment horizontal="center" vertical="center"/>
      <protection locked="0"/>
    </xf>
    <xf numFmtId="0" fontId="18" fillId="0" borderId="4" xfId="1" applyFont="1" applyBorder="1" applyAlignment="1" applyProtection="1">
      <alignment vertical="center" wrapText="1"/>
      <protection locked="0"/>
    </xf>
    <xf numFmtId="1" fontId="18" fillId="17" borderId="4" xfId="1" applyNumberFormat="1" applyFont="1" applyFill="1" applyBorder="1" applyAlignment="1">
      <alignment horizontal="center" vertical="center"/>
    </xf>
    <xf numFmtId="0" fontId="36" fillId="0" borderId="4" xfId="1" applyFont="1" applyBorder="1" applyAlignment="1">
      <alignment horizontal="center" vertical="center"/>
    </xf>
    <xf numFmtId="0" fontId="30" fillId="3" borderId="4" xfId="1" applyFont="1" applyFill="1" applyBorder="1" applyAlignment="1">
      <alignment vertical="center" wrapText="1"/>
    </xf>
    <xf numFmtId="0" fontId="30" fillId="6" borderId="7" xfId="1" applyFont="1" applyFill="1" applyBorder="1" applyAlignment="1">
      <alignment horizontal="center" vertical="center" wrapText="1"/>
    </xf>
    <xf numFmtId="0" fontId="30" fillId="6" borderId="4" xfId="1" applyFont="1" applyFill="1" applyBorder="1" applyAlignment="1">
      <alignment horizontal="center" vertical="center" wrapText="1"/>
    </xf>
    <xf numFmtId="0" fontId="30" fillId="18" borderId="21" xfId="1" applyFont="1" applyFill="1" applyBorder="1" applyAlignment="1">
      <alignment horizontal="center" vertical="center" wrapText="1"/>
    </xf>
    <xf numFmtId="0" fontId="37" fillId="0" borderId="0" xfId="1" applyFont="1"/>
    <xf numFmtId="0" fontId="32" fillId="0" borderId="0" xfId="1" applyFont="1"/>
    <xf numFmtId="0" fontId="34" fillId="0" borderId="0" xfId="1" applyFont="1"/>
    <xf numFmtId="0" fontId="38" fillId="0" borderId="0" xfId="1" applyFont="1"/>
    <xf numFmtId="0" fontId="39" fillId="0" borderId="0" xfId="1" applyFont="1"/>
    <xf numFmtId="0" fontId="18" fillId="0" borderId="0" xfId="1" applyFont="1" applyAlignment="1">
      <alignment horizontal="center" vertical="center" wrapText="1"/>
    </xf>
    <xf numFmtId="0" fontId="30" fillId="0" borderId="0" xfId="1" applyFont="1" applyAlignment="1">
      <alignment vertical="center" wrapText="1"/>
    </xf>
    <xf numFmtId="0" fontId="18" fillId="0" borderId="0" xfId="1" applyFont="1" applyAlignment="1">
      <alignment vertical="center"/>
    </xf>
    <xf numFmtId="0" fontId="30" fillId="0" borderId="0" xfId="1" applyFont="1" applyAlignment="1">
      <alignment vertical="center"/>
    </xf>
    <xf numFmtId="0" fontId="40" fillId="0" borderId="0" xfId="1" applyFont="1" applyAlignment="1">
      <alignment wrapText="1"/>
    </xf>
    <xf numFmtId="0" fontId="33" fillId="0" borderId="0" xfId="1" applyFont="1" applyAlignment="1">
      <alignment wrapText="1"/>
    </xf>
    <xf numFmtId="0" fontId="30" fillId="0" borderId="0" xfId="1" applyFont="1" applyAlignment="1">
      <alignment horizontal="center" vertical="center" wrapText="1"/>
    </xf>
    <xf numFmtId="0" fontId="18" fillId="0" borderId="0" xfId="1" applyFont="1" applyAlignment="1">
      <alignment vertical="center" wrapText="1"/>
    </xf>
    <xf numFmtId="0" fontId="39" fillId="0" borderId="0" xfId="1" applyFont="1" applyAlignment="1">
      <alignment wrapText="1"/>
    </xf>
    <xf numFmtId="0" fontId="32" fillId="0" borderId="0" xfId="1" applyFont="1" applyAlignment="1">
      <alignment wrapText="1"/>
    </xf>
    <xf numFmtId="0" fontId="42" fillId="0" borderId="0" xfId="1" applyFont="1"/>
    <xf numFmtId="0" fontId="43" fillId="0" borderId="0" xfId="0" applyFont="1" applyAlignment="1">
      <alignment vertical="center"/>
    </xf>
    <xf numFmtId="0" fontId="33" fillId="14" borderId="5" xfId="1" applyFont="1" applyFill="1" applyBorder="1" applyAlignment="1">
      <alignment horizontal="center" vertical="center" wrapText="1"/>
    </xf>
    <xf numFmtId="0" fontId="43" fillId="0" borderId="0" xfId="0" applyFont="1"/>
    <xf numFmtId="0" fontId="33" fillId="3" borderId="4" xfId="1" applyFont="1" applyFill="1" applyBorder="1" applyAlignment="1">
      <alignment vertical="center" wrapText="1"/>
    </xf>
    <xf numFmtId="0" fontId="44" fillId="0" borderId="0" xfId="1" applyFont="1"/>
    <xf numFmtId="0" fontId="44" fillId="0" borderId="0" xfId="1" applyFont="1" applyAlignment="1">
      <alignment wrapText="1"/>
    </xf>
    <xf numFmtId="0" fontId="45" fillId="0" borderId="0" xfId="1" applyFont="1" applyAlignment="1">
      <alignment wrapText="1"/>
    </xf>
    <xf numFmtId="0" fontId="47" fillId="19" borderId="4" xfId="0" applyFont="1" applyFill="1" applyBorder="1" applyAlignment="1">
      <alignment horizontal="center" vertical="center"/>
    </xf>
    <xf numFmtId="0" fontId="46" fillId="19" borderId="4" xfId="0" applyFont="1" applyFill="1" applyBorder="1" applyAlignment="1">
      <alignment horizontal="center" vertical="center"/>
    </xf>
    <xf numFmtId="0" fontId="36" fillId="0" borderId="4" xfId="1" applyFont="1" applyBorder="1" applyAlignment="1" applyProtection="1">
      <alignment horizontal="center" vertical="center"/>
      <protection locked="0"/>
    </xf>
    <xf numFmtId="0" fontId="47" fillId="19" borderId="4" xfId="0" applyFont="1" applyFill="1" applyBorder="1" applyAlignment="1" applyProtection="1">
      <alignment horizontal="center" vertical="center"/>
      <protection locked="0"/>
    </xf>
    <xf numFmtId="1" fontId="18" fillId="17" borderId="4" xfId="1" applyNumberFormat="1" applyFont="1" applyFill="1" applyBorder="1" applyAlignment="1" applyProtection="1">
      <alignment horizontal="center" vertical="center"/>
      <protection locked="0"/>
    </xf>
    <xf numFmtId="0" fontId="15" fillId="0" borderId="4" xfId="1" applyBorder="1" applyProtection="1">
      <protection locked="0"/>
    </xf>
    <xf numFmtId="0" fontId="18" fillId="6" borderId="4" xfId="1" applyFont="1" applyFill="1" applyBorder="1" applyAlignment="1" applyProtection="1">
      <alignment horizontal="center" vertical="center"/>
      <protection locked="0"/>
    </xf>
    <xf numFmtId="1" fontId="18" fillId="3" borderId="1" xfId="1" applyNumberFormat="1" applyFont="1" applyFill="1" applyBorder="1" applyAlignment="1" applyProtection="1">
      <alignment horizontal="center" vertical="center"/>
      <protection locked="0"/>
    </xf>
    <xf numFmtId="1" fontId="18" fillId="3" borderId="4" xfId="1" applyNumberFormat="1" applyFont="1" applyFill="1" applyBorder="1" applyAlignment="1" applyProtection="1">
      <alignment horizontal="center" vertical="center"/>
      <protection locked="0"/>
    </xf>
    <xf numFmtId="0" fontId="19" fillId="9" borderId="4" xfId="0" applyFont="1" applyFill="1" applyBorder="1" applyAlignment="1" applyProtection="1">
      <alignment horizontal="center" vertical="center" wrapText="1"/>
      <protection locked="0"/>
    </xf>
    <xf numFmtId="0" fontId="26" fillId="10" borderId="22" xfId="0" applyFont="1" applyFill="1" applyBorder="1" applyAlignment="1">
      <alignment horizontal="center" vertical="center" wrapText="1"/>
    </xf>
    <xf numFmtId="1" fontId="0" fillId="11" borderId="4" xfId="0" applyNumberFormat="1" applyFill="1" applyBorder="1" applyAlignment="1">
      <alignment horizontal="center"/>
    </xf>
    <xf numFmtId="0" fontId="26" fillId="10" borderId="4" xfId="0" applyFont="1" applyFill="1" applyBorder="1" applyAlignment="1">
      <alignment vertical="center" wrapText="1"/>
    </xf>
    <xf numFmtId="0" fontId="31" fillId="9" borderId="0" xfId="1" applyFont="1" applyFill="1" applyAlignment="1" applyProtection="1">
      <alignment horizontal="center" vertical="center" wrapText="1"/>
      <protection locked="0"/>
    </xf>
    <xf numFmtId="0" fontId="18" fillId="0" borderId="4" xfId="1" applyFont="1" applyBorder="1" applyAlignment="1" applyProtection="1">
      <alignment horizontal="center" vertical="center" wrapText="1"/>
      <protection locked="0"/>
    </xf>
    <xf numFmtId="0" fontId="30" fillId="0" borderId="4" xfId="1" applyFont="1" applyBorder="1" applyAlignment="1" applyProtection="1">
      <alignment horizontal="center" vertical="center"/>
      <protection locked="0"/>
    </xf>
    <xf numFmtId="0" fontId="48" fillId="0" borderId="4" xfId="1" applyFont="1" applyBorder="1" applyAlignment="1">
      <alignment horizontal="center" vertical="center"/>
    </xf>
    <xf numFmtId="0" fontId="47" fillId="0" borderId="0" xfId="0" applyFont="1" applyAlignment="1">
      <alignment horizontal="center" vertical="center"/>
    </xf>
    <xf numFmtId="0" fontId="26" fillId="0" borderId="4" xfId="0" applyFont="1" applyBorder="1" applyAlignment="1">
      <alignment vertical="center"/>
    </xf>
    <xf numFmtId="0" fontId="45" fillId="0" borderId="0" xfId="1" applyFont="1"/>
    <xf numFmtId="0" fontId="21" fillId="0" borderId="0" xfId="2" applyBorder="1" applyAlignment="1">
      <alignment vertical="center"/>
    </xf>
    <xf numFmtId="0" fontId="21" fillId="0" borderId="0" xfId="2" applyBorder="1" applyAlignment="1" applyProtection="1">
      <alignment wrapText="1"/>
      <protection locked="0"/>
    </xf>
    <xf numFmtId="0" fontId="0" fillId="0" borderId="0" xfId="0" applyProtection="1">
      <protection locked="0"/>
    </xf>
    <xf numFmtId="0" fontId="0" fillId="0" borderId="0" xfId="0" applyAlignment="1">
      <alignment horizontal="left" vertical="center" wrapText="1"/>
    </xf>
    <xf numFmtId="0" fontId="8" fillId="0" borderId="0" xfId="0" applyFont="1" applyAlignment="1">
      <alignment vertical="top" wrapText="1"/>
    </xf>
    <xf numFmtId="0" fontId="16" fillId="0" borderId="0" xfId="0" applyFont="1"/>
    <xf numFmtId="0" fontId="16" fillId="0" borderId="0" xfId="0" applyFont="1" applyAlignment="1">
      <alignment horizontal="left" vertical="center" wrapText="1"/>
    </xf>
    <xf numFmtId="0" fontId="25" fillId="0" borderId="0" xfId="0" applyFont="1" applyAlignment="1" applyProtection="1">
      <alignment horizontal="center" vertical="center" wrapText="1"/>
      <protection locked="0"/>
    </xf>
    <xf numFmtId="0" fontId="25" fillId="0" borderId="0" xfId="0" applyFont="1" applyAlignment="1" applyProtection="1">
      <alignment vertical="center" wrapText="1"/>
      <protection locked="0"/>
    </xf>
    <xf numFmtId="0" fontId="49" fillId="0" borderId="0" xfId="0" applyFont="1" applyAlignment="1" applyProtection="1">
      <alignment horizontal="left" vertical="center" wrapText="1"/>
      <protection locked="0"/>
    </xf>
    <xf numFmtId="0" fontId="33" fillId="0" borderId="0" xfId="1" applyFont="1" applyAlignment="1">
      <alignment horizontal="center" wrapText="1"/>
    </xf>
    <xf numFmtId="0" fontId="32" fillId="0" borderId="0" xfId="1" applyFont="1" applyAlignment="1">
      <alignment horizontal="center" vertical="center" wrapText="1"/>
    </xf>
    <xf numFmtId="0" fontId="50" fillId="0" borderId="0" xfId="1" applyFont="1" applyAlignment="1">
      <alignment wrapText="1"/>
    </xf>
    <xf numFmtId="0" fontId="51" fillId="0" borderId="0" xfId="1" applyFont="1" applyAlignment="1">
      <alignment wrapText="1"/>
    </xf>
    <xf numFmtId="0" fontId="50" fillId="0" borderId="0" xfId="1" applyFont="1"/>
    <xf numFmtId="0" fontId="32" fillId="20" borderId="4" xfId="1" applyFont="1" applyFill="1" applyBorder="1" applyAlignment="1">
      <alignment vertical="center" wrapText="1"/>
    </xf>
    <xf numFmtId="0" fontId="25" fillId="0" borderId="0" xfId="0" applyFont="1" applyAlignment="1">
      <alignment horizontal="center" vertical="center" wrapText="1"/>
    </xf>
    <xf numFmtId="14" fontId="18" fillId="0" borderId="4" xfId="1" applyNumberFormat="1" applyFont="1" applyBorder="1" applyAlignment="1" applyProtection="1">
      <alignment vertical="center" wrapText="1"/>
      <protection locked="0"/>
    </xf>
    <xf numFmtId="0" fontId="3" fillId="18" borderId="4" xfId="0" applyFont="1" applyFill="1" applyBorder="1" applyAlignment="1">
      <alignment horizontal="center" vertical="center" wrapText="1"/>
    </xf>
    <xf numFmtId="0" fontId="0" fillId="0" borderId="4" xfId="0" applyBorder="1"/>
    <xf numFmtId="0" fontId="8" fillId="0" borderId="0" xfId="0" applyFont="1" applyAlignment="1">
      <alignment horizontal="left" vertical="center" wrapText="1"/>
    </xf>
    <xf numFmtId="0" fontId="0" fillId="0" borderId="0" xfId="0" applyAlignment="1">
      <alignment vertical="top"/>
    </xf>
    <xf numFmtId="0" fontId="0" fillId="0" borderId="0" xfId="0" quotePrefix="1" applyAlignment="1">
      <alignment horizontal="left" vertical="center" indent="1"/>
    </xf>
    <xf numFmtId="0" fontId="8" fillId="0" borderId="0" xfId="0" applyFont="1" applyAlignment="1">
      <alignment horizontal="left" vertical="top" wrapText="1"/>
    </xf>
    <xf numFmtId="0" fontId="21" fillId="0" borderId="0" xfId="2" applyFill="1" applyBorder="1" applyAlignment="1" applyProtection="1">
      <alignment horizontal="left" vertical="center" wrapText="1"/>
      <protection locked="0"/>
    </xf>
    <xf numFmtId="0" fontId="21" fillId="0" borderId="0" xfId="2" applyBorder="1" applyAlignment="1" applyProtection="1">
      <alignment horizontal="left" vertical="center" wrapText="1"/>
      <protection locked="0"/>
    </xf>
    <xf numFmtId="0" fontId="12" fillId="0" borderId="0" xfId="0" applyFont="1" applyAlignment="1">
      <alignment horizontal="justify" vertical="center" wrapText="1"/>
    </xf>
    <xf numFmtId="0" fontId="12" fillId="0" borderId="0" xfId="0" applyFont="1" applyAlignment="1">
      <alignment wrapText="1"/>
    </xf>
    <xf numFmtId="0" fontId="17" fillId="0" borderId="1"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3" fillId="0" borderId="4" xfId="0" applyFont="1" applyBorder="1" applyAlignment="1">
      <alignment horizontal="left" vertical="center" wrapText="1"/>
    </xf>
    <xf numFmtId="0" fontId="0" fillId="0" borderId="1" xfId="0" applyBorder="1" applyAlignment="1">
      <alignment vertical="center" wrapText="1"/>
    </xf>
    <xf numFmtId="0" fontId="0" fillId="0" borderId="0" xfId="0" applyAlignment="1">
      <alignment horizontal="left" vertical="center" wrapText="1"/>
    </xf>
    <xf numFmtId="0" fontId="12" fillId="0" borderId="0" xfId="0" applyFont="1" applyAlignment="1">
      <alignment vertical="center" wrapText="1"/>
    </xf>
    <xf numFmtId="0" fontId="4" fillId="2" borderId="0" xfId="0" applyFont="1" applyFill="1" applyAlignment="1">
      <alignment vertical="center" wrapText="1"/>
    </xf>
    <xf numFmtId="0" fontId="0" fillId="0" borderId="0" xfId="0" applyAlignment="1">
      <alignment vertical="center" wrapText="1"/>
    </xf>
    <xf numFmtId="0" fontId="8"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vertical="top" wrapText="1"/>
    </xf>
    <xf numFmtId="0" fontId="16" fillId="3" borderId="1" xfId="1"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8" fillId="0" borderId="0" xfId="0" applyFont="1" applyAlignment="1">
      <alignment vertical="top" wrapText="1"/>
    </xf>
    <xf numFmtId="0" fontId="3" fillId="5" borderId="5" xfId="0"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3" fillId="5" borderId="1" xfId="0" applyFont="1" applyFill="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26" fillId="10" borderId="15" xfId="0" applyFont="1" applyFill="1" applyBorder="1" applyAlignment="1">
      <alignment horizontal="center" vertical="center" wrapText="1"/>
    </xf>
    <xf numFmtId="0" fontId="26" fillId="10" borderId="16" xfId="0" applyFont="1" applyFill="1" applyBorder="1" applyAlignment="1">
      <alignment horizontal="center" vertical="center" wrapText="1"/>
    </xf>
    <xf numFmtId="0" fontId="25" fillId="0" borderId="0" xfId="0" applyFont="1" applyAlignment="1">
      <alignment horizontal="center" vertical="center" wrapText="1"/>
    </xf>
    <xf numFmtId="0" fontId="0" fillId="6" borderId="0" xfId="0" applyFill="1" applyAlignment="1" applyProtection="1">
      <alignment horizontal="center"/>
      <protection locked="0"/>
    </xf>
    <xf numFmtId="0" fontId="26" fillId="10" borderId="4" xfId="0" applyFont="1" applyFill="1" applyBorder="1" applyAlignment="1">
      <alignment horizontal="center" vertical="center" wrapText="1"/>
    </xf>
    <xf numFmtId="0" fontId="25" fillId="0" borderId="0" xfId="0" applyFont="1" applyAlignment="1" applyProtection="1">
      <alignment horizontal="center" vertical="center" wrapText="1"/>
      <protection locked="0"/>
    </xf>
    <xf numFmtId="0" fontId="0" fillId="6" borderId="0" xfId="0" applyFill="1" applyAlignment="1" applyProtection="1">
      <alignment horizontal="center" vertical="center" wrapText="1"/>
      <protection locked="0"/>
    </xf>
    <xf numFmtId="0" fontId="25" fillId="0" borderId="0" xfId="0" applyFont="1" applyAlignment="1">
      <alignment horizontal="left" vertical="center" wrapText="1"/>
    </xf>
    <xf numFmtId="0" fontId="49" fillId="0" borderId="0" xfId="0" applyFont="1" applyAlignment="1">
      <alignment horizontal="left" vertical="center" wrapText="1"/>
    </xf>
    <xf numFmtId="0" fontId="33" fillId="16" borderId="1" xfId="1" applyFont="1" applyFill="1" applyBorder="1" applyAlignment="1">
      <alignment horizontal="center" vertical="center" wrapText="1"/>
    </xf>
    <xf numFmtId="0" fontId="33" fillId="16" borderId="2" xfId="1" applyFont="1" applyFill="1" applyBorder="1" applyAlignment="1">
      <alignment horizontal="center" vertical="center" wrapText="1"/>
    </xf>
    <xf numFmtId="0" fontId="33" fillId="16" borderId="14" xfId="1" applyFont="1" applyFill="1" applyBorder="1" applyAlignment="1">
      <alignment horizontal="center" vertical="center" wrapText="1"/>
    </xf>
    <xf numFmtId="0" fontId="4" fillId="2" borderId="0" xfId="0" applyFont="1" applyFill="1" applyAlignment="1">
      <alignment horizontal="center" vertical="center" wrapText="1"/>
    </xf>
    <xf numFmtId="0" fontId="33" fillId="16" borderId="3" xfId="1" applyFont="1" applyFill="1" applyBorder="1" applyAlignment="1">
      <alignment horizontal="center" vertical="center" wrapText="1"/>
    </xf>
    <xf numFmtId="0" fontId="0" fillId="16" borderId="2" xfId="0" applyFill="1" applyBorder="1" applyAlignment="1">
      <alignment horizontal="center" vertical="center" wrapText="1"/>
    </xf>
    <xf numFmtId="0" fontId="0" fillId="16" borderId="3" xfId="0" applyFill="1" applyBorder="1" applyAlignment="1">
      <alignment horizontal="center" vertical="center" wrapText="1"/>
    </xf>
    <xf numFmtId="0" fontId="33" fillId="5" borderId="1" xfId="1" applyFont="1" applyFill="1" applyBorder="1" applyAlignment="1">
      <alignment horizontal="center" vertical="center" wrapText="1"/>
    </xf>
    <xf numFmtId="0" fontId="33" fillId="5" borderId="2" xfId="1" applyFont="1" applyFill="1" applyBorder="1" applyAlignment="1">
      <alignment horizontal="center" vertical="center" wrapText="1"/>
    </xf>
    <xf numFmtId="0" fontId="33" fillId="5" borderId="3" xfId="1" applyFont="1" applyFill="1" applyBorder="1" applyAlignment="1">
      <alignment horizontal="center" vertical="center" wrapText="1"/>
    </xf>
    <xf numFmtId="0" fontId="33" fillId="5" borderId="4" xfId="1" applyFont="1" applyFill="1" applyBorder="1" applyAlignment="1">
      <alignment horizontal="center" vertical="center" wrapText="1"/>
    </xf>
    <xf numFmtId="0" fontId="34" fillId="0" borderId="0" xfId="1" applyFont="1" applyAlignment="1">
      <alignment horizontal="left" wrapText="1"/>
    </xf>
  </cellXfs>
  <cellStyles count="3">
    <cellStyle name="Hipervínculo" xfId="2" builtinId="8"/>
    <cellStyle name="Normal" xfId="0" builtinId="0"/>
    <cellStyle name="Normal 2" xfId="1" xr:uid="{553F5A2E-9FB3-428D-8C7C-B3B0816D6704}"/>
  </cellStyles>
  <dxfs count="20">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patternType="solid"/>
      </fill>
    </dxf>
    <dxf>
      <fill>
        <patternFill>
          <bgColor rgb="FFC6EFCE"/>
        </patternFill>
      </fill>
    </dxf>
    <dxf>
      <fill>
        <patternFill>
          <bgColor rgb="FFFFEB9C"/>
        </patternFill>
      </fill>
    </dxf>
    <dxf>
      <fill>
        <patternFill>
          <bgColor rgb="FFFFC7CE"/>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emf"/><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359833</xdr:colOff>
      <xdr:row>32</xdr:row>
      <xdr:rowOff>31723</xdr:rowOff>
    </xdr:from>
    <xdr:to>
      <xdr:col>3</xdr:col>
      <xdr:colOff>1850178</xdr:colOff>
      <xdr:row>32</xdr:row>
      <xdr:rowOff>2705858</xdr:rowOff>
    </xdr:to>
    <xdr:pic>
      <xdr:nvPicPr>
        <xdr:cNvPr id="3" name="Imagen 2">
          <a:extLst>
            <a:ext uri="{FF2B5EF4-FFF2-40B4-BE49-F238E27FC236}">
              <a16:creationId xmlns:a16="http://schemas.microsoft.com/office/drawing/2014/main" id="{E8DE70D6-BFC2-2914-D240-13D56723EC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9833" y="12562390"/>
          <a:ext cx="6002655" cy="2674135"/>
        </a:xfrm>
        <a:prstGeom prst="rect">
          <a:avLst/>
        </a:prstGeom>
      </xdr:spPr>
    </xdr:pic>
    <xdr:clientData/>
  </xdr:twoCellAnchor>
  <xdr:twoCellAnchor editAs="oneCell">
    <xdr:from>
      <xdr:col>3</xdr:col>
      <xdr:colOff>2264833</xdr:colOff>
      <xdr:row>32</xdr:row>
      <xdr:rowOff>86572</xdr:rowOff>
    </xdr:from>
    <xdr:to>
      <xdr:col>5</xdr:col>
      <xdr:colOff>399011</xdr:colOff>
      <xdr:row>32</xdr:row>
      <xdr:rowOff>2801220</xdr:rowOff>
    </xdr:to>
    <xdr:pic>
      <xdr:nvPicPr>
        <xdr:cNvPr id="6" name="Imagen 5">
          <a:extLst>
            <a:ext uri="{FF2B5EF4-FFF2-40B4-BE49-F238E27FC236}">
              <a16:creationId xmlns:a16="http://schemas.microsoft.com/office/drawing/2014/main" id="{FCB8274B-DD70-0E35-F7B1-194507CB95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73333" y="12617239"/>
          <a:ext cx="6117821" cy="27013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2845937</xdr:colOff>
      <xdr:row>1</xdr:row>
      <xdr:rowOff>121920</xdr:rowOff>
    </xdr:from>
    <xdr:to>
      <xdr:col>4</xdr:col>
      <xdr:colOff>3192914</xdr:colOff>
      <xdr:row>2</xdr:row>
      <xdr:rowOff>170498</xdr:rowOff>
    </xdr:to>
    <xdr:pic>
      <xdr:nvPicPr>
        <xdr:cNvPr id="3" name="Imagen 10">
          <a:extLst>
            <a:ext uri="{FF2B5EF4-FFF2-40B4-BE49-F238E27FC236}">
              <a16:creationId xmlns:a16="http://schemas.microsoft.com/office/drawing/2014/main" id="{B518CAA3-B697-429F-9660-657AC57B6E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77857" y="304800"/>
          <a:ext cx="346977" cy="2771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3444327</xdr:colOff>
      <xdr:row>1</xdr:row>
      <xdr:rowOff>114300</xdr:rowOff>
    </xdr:from>
    <xdr:to>
      <xdr:col>5</xdr:col>
      <xdr:colOff>495300</xdr:colOff>
      <xdr:row>2</xdr:row>
      <xdr:rowOff>199939</xdr:rowOff>
    </xdr:to>
    <xdr:pic>
      <xdr:nvPicPr>
        <xdr:cNvPr id="4" name="Imagen 11">
          <a:extLst>
            <a:ext uri="{FF2B5EF4-FFF2-40B4-BE49-F238E27FC236}">
              <a16:creationId xmlns:a16="http://schemas.microsoft.com/office/drawing/2014/main" id="{4C84805D-8826-44C7-9120-E68ABD8AD4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76247" y="297180"/>
          <a:ext cx="594273" cy="314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xdr:row>
      <xdr:rowOff>0</xdr:rowOff>
    </xdr:from>
    <xdr:to>
      <xdr:col>4</xdr:col>
      <xdr:colOff>2559685</xdr:colOff>
      <xdr:row>2</xdr:row>
      <xdr:rowOff>226695</xdr:rowOff>
    </xdr:to>
    <xdr:pic>
      <xdr:nvPicPr>
        <xdr:cNvPr id="6" name="Imagen 5">
          <a:extLst>
            <a:ext uri="{FF2B5EF4-FFF2-40B4-BE49-F238E27FC236}">
              <a16:creationId xmlns:a16="http://schemas.microsoft.com/office/drawing/2014/main" id="{1C3FBE29-9BBD-6488-FFA3-0002B19B091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31920" y="182880"/>
          <a:ext cx="2559685" cy="45529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428625</xdr:colOff>
      <xdr:row>11</xdr:row>
      <xdr:rowOff>104774</xdr:rowOff>
    </xdr:from>
    <xdr:to>
      <xdr:col>10</xdr:col>
      <xdr:colOff>85726</xdr:colOff>
      <xdr:row>21</xdr:row>
      <xdr:rowOff>9525</xdr:rowOff>
    </xdr:to>
    <xdr:sp macro="" textlink="">
      <xdr:nvSpPr>
        <xdr:cNvPr id="2" name="CuadroTexto 1">
          <a:extLst>
            <a:ext uri="{FF2B5EF4-FFF2-40B4-BE49-F238E27FC236}">
              <a16:creationId xmlns:a16="http://schemas.microsoft.com/office/drawing/2014/main" id="{89BE366E-DE35-4B13-88F1-2A05704448D4}"/>
            </a:ext>
          </a:extLst>
        </xdr:cNvPr>
        <xdr:cNvSpPr txBox="1"/>
      </xdr:nvSpPr>
      <xdr:spPr>
        <a:xfrm>
          <a:off x="428625" y="3235324"/>
          <a:ext cx="5689601" cy="174625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sz="1100"/>
        </a:p>
      </xdr:txBody>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ondoseuropeos.hacienda.gob.es/sitios/dgpmrr/es-es/Paginas/CoFFEE.aspx"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www.igae.pap.hacienda.gob.es/sitios/igae/es-ES/Documents/GUIA%20SIST.%20SEGUIM.%20HyO%20MRR%20DEF.pdf" TargetMode="External"/><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lamoncloa.gob.es/temas/fondos-recuperacion/Documents/05052021-Componente25.pdf" TargetMode="External"/><Relationship Id="rId11" Type="http://schemas.openxmlformats.org/officeDocument/2006/relationships/drawing" Target="../drawings/drawing1.xml"/><Relationship Id="rId5" Type="http://schemas.openxmlformats.org/officeDocument/2006/relationships/hyperlink" Target="https://www.lamoncloa.gob.es/temas/fondos-recuperacion/Documents/16062021-Componente15.pdf" TargetMode="External"/><Relationship Id="rId10" Type="http://schemas.openxmlformats.org/officeDocument/2006/relationships/printerSettings" Target="../printerSettings/printerSettings1.bin"/><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fondoseuropeos.hacienda.gob.es/sitios/dgpmrr/es-es/Documents/230213_Metod_Gest_HyO_PRTR.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07A88-41E2-4FA9-B3B4-45C612358501}">
  <dimension ref="A1:P124"/>
  <sheetViews>
    <sheetView showGridLines="0" tabSelected="1" zoomScale="90" zoomScaleNormal="90" workbookViewId="0">
      <selection activeCell="C84" sqref="C84:E84"/>
    </sheetView>
  </sheetViews>
  <sheetFormatPr baseColWidth="10" defaultColWidth="9.109375" defaultRowHeight="14.4" x14ac:dyDescent="0.3"/>
  <cols>
    <col min="2" max="2" width="43.5546875" customWidth="1"/>
    <col min="3" max="3" width="12.88671875" customWidth="1"/>
    <col min="4" max="4" width="35.44140625" customWidth="1"/>
    <col min="5" max="5" width="80.77734375" customWidth="1"/>
    <col min="7" max="7" width="11.5546875" customWidth="1"/>
  </cols>
  <sheetData>
    <row r="1" spans="1:16" ht="18" x14ac:dyDescent="0.35">
      <c r="A1" s="185" t="s">
        <v>147</v>
      </c>
      <c r="B1" s="186"/>
      <c r="C1" s="186"/>
      <c r="D1" s="186"/>
      <c r="E1" s="186"/>
      <c r="F1" s="2"/>
      <c r="G1" s="2"/>
      <c r="H1" s="2"/>
      <c r="I1" s="2"/>
      <c r="J1" s="2"/>
      <c r="K1" s="2"/>
      <c r="L1" s="2"/>
      <c r="M1" s="2"/>
      <c r="N1" s="2"/>
      <c r="O1" s="2"/>
      <c r="P1" s="2"/>
    </row>
    <row r="2" spans="1:16" ht="18" x14ac:dyDescent="0.35">
      <c r="A2" s="3"/>
      <c r="B2" s="4"/>
      <c r="C2" s="3"/>
      <c r="D2" s="3"/>
      <c r="E2" s="3"/>
      <c r="F2" s="2"/>
      <c r="G2" s="2"/>
      <c r="H2" s="2"/>
      <c r="I2" s="2"/>
      <c r="J2" s="2"/>
      <c r="K2" s="2"/>
      <c r="L2" s="2"/>
      <c r="M2" s="2"/>
      <c r="N2" s="2"/>
      <c r="O2" s="2"/>
      <c r="P2" s="2"/>
    </row>
    <row r="3" spans="1:16" ht="18" x14ac:dyDescent="0.35">
      <c r="A3" s="5" t="s">
        <v>219</v>
      </c>
      <c r="B3" s="3"/>
      <c r="C3" s="3"/>
      <c r="D3" s="3"/>
      <c r="E3" s="3"/>
      <c r="F3" s="2"/>
      <c r="G3" s="2"/>
      <c r="H3" s="2"/>
      <c r="I3" s="2"/>
      <c r="J3" s="2"/>
      <c r="K3" s="2"/>
      <c r="L3" s="2"/>
      <c r="M3" s="2"/>
      <c r="N3" s="2"/>
      <c r="O3" s="2"/>
      <c r="P3" s="2"/>
    </row>
    <row r="4" spans="1:16" ht="18" x14ac:dyDescent="0.35">
      <c r="A4" s="5"/>
      <c r="B4" s="3"/>
      <c r="C4" s="3"/>
      <c r="D4" s="3"/>
      <c r="E4" s="3"/>
      <c r="F4" s="2"/>
      <c r="G4" s="2"/>
      <c r="H4" s="2"/>
      <c r="I4" s="2"/>
      <c r="J4" s="2"/>
      <c r="K4" s="2"/>
      <c r="L4" s="2"/>
      <c r="M4" s="2"/>
      <c r="N4" s="2"/>
      <c r="O4" s="2"/>
      <c r="P4" s="2"/>
    </row>
    <row r="5" spans="1:16" ht="18" x14ac:dyDescent="0.35">
      <c r="A5" s="6" t="s">
        <v>269</v>
      </c>
      <c r="B5" s="3"/>
      <c r="C5" s="3"/>
      <c r="D5" s="3"/>
      <c r="E5" s="3"/>
      <c r="F5" s="2"/>
      <c r="G5" s="2"/>
      <c r="H5" s="2"/>
      <c r="I5" s="2"/>
      <c r="J5" s="2"/>
      <c r="K5" s="2"/>
      <c r="L5" s="2"/>
      <c r="M5" s="2"/>
      <c r="N5" s="2"/>
      <c r="O5" s="2"/>
      <c r="P5" s="2"/>
    </row>
    <row r="6" spans="1:16" ht="18" x14ac:dyDescent="0.35">
      <c r="A6" s="172" t="s">
        <v>270</v>
      </c>
      <c r="B6" s="3"/>
      <c r="C6" s="3"/>
      <c r="D6" s="3"/>
      <c r="E6" s="3"/>
      <c r="F6" s="2"/>
      <c r="G6" s="2"/>
      <c r="H6" s="2"/>
      <c r="I6" s="2"/>
      <c r="J6" s="2"/>
      <c r="K6" s="2"/>
      <c r="L6" s="2"/>
      <c r="M6" s="2"/>
      <c r="N6" s="2"/>
      <c r="O6" s="2"/>
      <c r="P6" s="2"/>
    </row>
    <row r="7" spans="1:16" ht="18" x14ac:dyDescent="0.35">
      <c r="A7" s="172" t="s">
        <v>271</v>
      </c>
      <c r="B7" s="3"/>
      <c r="C7" s="3"/>
      <c r="D7" s="3"/>
      <c r="E7" s="3"/>
      <c r="F7" s="2"/>
      <c r="G7" s="2"/>
      <c r="H7" s="2"/>
      <c r="I7" s="2"/>
      <c r="J7" s="2"/>
      <c r="K7" s="2"/>
      <c r="L7" s="2"/>
      <c r="M7" s="2"/>
      <c r="N7" s="2"/>
      <c r="O7" s="2"/>
      <c r="P7" s="2"/>
    </row>
    <row r="8" spans="1:16" ht="18" x14ac:dyDescent="0.35">
      <c r="A8" s="5"/>
      <c r="B8" s="3"/>
      <c r="C8" s="3"/>
      <c r="D8" s="3"/>
      <c r="E8" s="3"/>
      <c r="F8" s="2"/>
      <c r="G8" s="2"/>
      <c r="H8" s="2"/>
      <c r="I8" s="2"/>
      <c r="J8" s="2"/>
      <c r="K8" s="2"/>
      <c r="L8" s="2"/>
      <c r="M8" s="2"/>
      <c r="N8" s="2"/>
      <c r="O8" s="2"/>
      <c r="P8" s="2"/>
    </row>
    <row r="9" spans="1:16" ht="18" x14ac:dyDescent="0.35">
      <c r="A9" s="6" t="s">
        <v>220</v>
      </c>
      <c r="B9" s="3"/>
      <c r="C9" s="3"/>
      <c r="D9" s="3"/>
      <c r="E9" s="3"/>
      <c r="F9" s="2"/>
      <c r="G9" s="2"/>
      <c r="H9" s="2"/>
      <c r="I9" s="2"/>
      <c r="J9" s="2"/>
      <c r="K9" s="2"/>
      <c r="L9" s="2"/>
      <c r="M9" s="2"/>
      <c r="N9" s="2"/>
      <c r="O9" s="2"/>
      <c r="P9" s="2"/>
    </row>
    <row r="10" spans="1:16" ht="18" x14ac:dyDescent="0.35">
      <c r="A10" s="6" t="s">
        <v>0</v>
      </c>
      <c r="B10" s="3"/>
      <c r="C10" s="3"/>
      <c r="D10" s="3"/>
      <c r="E10" s="3"/>
      <c r="F10" s="2"/>
      <c r="G10" s="2"/>
      <c r="H10" s="2"/>
      <c r="I10" s="2"/>
      <c r="J10" s="2"/>
      <c r="K10" s="2"/>
      <c r="L10" s="2"/>
      <c r="M10" s="2"/>
      <c r="N10" s="2"/>
      <c r="O10" s="2"/>
      <c r="P10" s="2"/>
    </row>
    <row r="11" spans="1:16" ht="18" x14ac:dyDescent="0.35">
      <c r="A11" s="6" t="s">
        <v>1</v>
      </c>
      <c r="B11" s="123"/>
      <c r="C11" s="123"/>
      <c r="D11" s="123"/>
      <c r="E11" s="123"/>
      <c r="F11" s="2"/>
      <c r="G11" s="2"/>
      <c r="H11" s="2"/>
      <c r="I11" s="2"/>
      <c r="J11" s="2"/>
      <c r="K11" s="2"/>
      <c r="L11" s="2"/>
      <c r="M11" s="2"/>
      <c r="N11" s="2"/>
      <c r="O11" s="2"/>
      <c r="P11" s="2"/>
    </row>
    <row r="12" spans="1:16" ht="18" x14ac:dyDescent="0.35">
      <c r="A12" s="6"/>
      <c r="B12" s="7" t="s">
        <v>260</v>
      </c>
      <c r="C12" s="6"/>
      <c r="D12" s="6"/>
      <c r="E12" s="6"/>
      <c r="G12" s="2"/>
      <c r="H12" s="2"/>
      <c r="I12" s="2"/>
      <c r="J12" s="2"/>
      <c r="K12" s="2"/>
      <c r="L12" s="2"/>
      <c r="M12" s="2"/>
      <c r="N12" s="2"/>
      <c r="O12" s="2"/>
      <c r="P12" s="2"/>
    </row>
    <row r="13" spans="1:16" ht="33.6" customHeight="1" x14ac:dyDescent="0.35">
      <c r="B13" s="173" t="s">
        <v>261</v>
      </c>
      <c r="C13" s="173"/>
      <c r="D13" s="173"/>
      <c r="E13" s="173"/>
      <c r="G13" s="2"/>
      <c r="H13" s="2"/>
      <c r="I13" s="2"/>
      <c r="J13" s="2"/>
      <c r="K13" s="2"/>
      <c r="L13" s="2"/>
      <c r="M13" s="2"/>
      <c r="N13" s="2"/>
      <c r="O13" s="2"/>
      <c r="P13" s="2"/>
    </row>
    <row r="14" spans="1:16" ht="18" x14ac:dyDescent="0.35">
      <c r="A14" s="7" t="s">
        <v>262</v>
      </c>
      <c r="B14" s="9"/>
      <c r="C14" s="9"/>
      <c r="D14" s="9"/>
      <c r="E14" s="9"/>
      <c r="G14" s="2"/>
      <c r="H14" s="2"/>
      <c r="I14" s="2"/>
      <c r="J14" s="2"/>
      <c r="K14" s="2"/>
      <c r="L14" s="2"/>
      <c r="M14" s="2"/>
      <c r="N14" s="2"/>
      <c r="O14" s="2"/>
      <c r="P14" s="2"/>
    </row>
    <row r="15" spans="1:16" ht="18" x14ac:dyDescent="0.35">
      <c r="A15" s="7" t="s">
        <v>2</v>
      </c>
      <c r="B15" s="9"/>
      <c r="C15" s="9"/>
      <c r="D15" s="9"/>
      <c r="E15" s="9"/>
      <c r="G15" s="2"/>
      <c r="H15" s="2"/>
      <c r="I15" s="2"/>
      <c r="J15" s="2"/>
      <c r="K15" s="2"/>
      <c r="L15" s="2"/>
      <c r="M15" s="2"/>
      <c r="N15" s="2"/>
      <c r="O15" s="2"/>
      <c r="P15" s="2"/>
    </row>
    <row r="16" spans="1:16" ht="18" x14ac:dyDescent="0.35">
      <c r="A16" s="6"/>
      <c r="B16" s="6"/>
      <c r="C16" s="6"/>
      <c r="D16" s="6"/>
      <c r="E16" s="6"/>
      <c r="G16" s="2"/>
      <c r="H16" s="2"/>
      <c r="I16" s="2"/>
      <c r="J16" s="2"/>
      <c r="K16" s="2"/>
      <c r="L16" s="2"/>
      <c r="M16" s="2"/>
      <c r="N16" s="2"/>
      <c r="O16" s="2"/>
      <c r="P16" s="2"/>
    </row>
    <row r="17" spans="1:16" ht="18" x14ac:dyDescent="0.35">
      <c r="A17" s="6" t="s">
        <v>221</v>
      </c>
      <c r="B17" s="6"/>
      <c r="C17" s="6"/>
      <c r="D17" s="6"/>
      <c r="E17" s="6"/>
      <c r="G17" s="2"/>
      <c r="H17" s="2"/>
      <c r="I17" s="2"/>
      <c r="J17" s="2"/>
      <c r="K17" s="2"/>
      <c r="L17" s="2"/>
      <c r="M17" s="2"/>
      <c r="N17" s="2"/>
      <c r="O17" s="2"/>
      <c r="P17" s="2"/>
    </row>
    <row r="18" spans="1:16" ht="18" customHeight="1" x14ac:dyDescent="0.35">
      <c r="C18" s="10"/>
      <c r="D18" s="10"/>
      <c r="E18" s="10"/>
      <c r="G18" s="2"/>
      <c r="H18" s="2"/>
      <c r="I18" s="2"/>
      <c r="J18" s="2"/>
      <c r="K18" s="2"/>
      <c r="L18" s="2"/>
      <c r="M18" s="2"/>
      <c r="N18" s="2"/>
      <c r="O18" s="2"/>
      <c r="P18" s="2"/>
    </row>
    <row r="19" spans="1:16" ht="18" customHeight="1" x14ac:dyDescent="0.35">
      <c r="A19" t="s">
        <v>3</v>
      </c>
      <c r="B19" s="10"/>
      <c r="C19" s="10"/>
      <c r="D19" s="10"/>
      <c r="E19" s="10"/>
      <c r="G19" s="2"/>
      <c r="H19" s="2"/>
      <c r="I19" s="2"/>
      <c r="J19" s="2"/>
      <c r="K19" s="2"/>
      <c r="L19" s="2"/>
      <c r="M19" s="2"/>
      <c r="N19" s="2"/>
      <c r="O19" s="2"/>
      <c r="P19" s="2"/>
    </row>
    <row r="20" spans="1:16" ht="102.6" customHeight="1" x14ac:dyDescent="0.35">
      <c r="B20" s="187" t="s">
        <v>222</v>
      </c>
      <c r="C20" s="187"/>
      <c r="D20" s="187"/>
      <c r="E20" s="187"/>
      <c r="G20" s="2"/>
      <c r="I20" s="2"/>
      <c r="J20" s="2"/>
      <c r="K20" s="2"/>
      <c r="L20" s="2"/>
      <c r="M20" s="2"/>
      <c r="N20" s="2"/>
      <c r="O20" s="2"/>
      <c r="P20" s="2"/>
    </row>
    <row r="21" spans="1:16" ht="22.8" customHeight="1" x14ac:dyDescent="0.35">
      <c r="A21" s="171" t="s">
        <v>4</v>
      </c>
      <c r="B21" s="170"/>
      <c r="C21" s="170"/>
      <c r="D21" s="170"/>
      <c r="E21" s="170"/>
      <c r="G21" s="2"/>
      <c r="I21" s="2"/>
      <c r="J21" s="2"/>
      <c r="K21" s="2"/>
      <c r="L21" s="2"/>
      <c r="M21" s="2"/>
      <c r="N21" s="2"/>
      <c r="O21" s="2"/>
      <c r="P21" s="2"/>
    </row>
    <row r="22" spans="1:16" ht="144" customHeight="1" x14ac:dyDescent="0.35">
      <c r="B22" s="187" t="s">
        <v>246</v>
      </c>
      <c r="C22" s="187"/>
      <c r="D22" s="187"/>
      <c r="E22" s="187"/>
      <c r="H22" s="2"/>
      <c r="I22" s="2"/>
      <c r="J22" s="2"/>
      <c r="K22" s="2"/>
      <c r="L22" s="2"/>
      <c r="M22" s="2"/>
      <c r="N22" s="2"/>
      <c r="O22" s="2"/>
      <c r="P22" s="2"/>
    </row>
    <row r="23" spans="1:16" ht="18" customHeight="1" x14ac:dyDescent="0.35">
      <c r="A23" s="6"/>
      <c r="B23" s="186"/>
      <c r="C23" s="186"/>
      <c r="D23" s="186"/>
      <c r="E23" s="186"/>
      <c r="G23" s="2"/>
      <c r="H23" s="2"/>
      <c r="I23" s="2"/>
      <c r="J23" s="2"/>
      <c r="K23" s="2"/>
      <c r="L23" s="2"/>
      <c r="M23" s="2"/>
      <c r="N23" s="2"/>
      <c r="O23" s="2"/>
      <c r="P23" s="2"/>
    </row>
    <row r="24" spans="1:16" ht="30" customHeight="1" x14ac:dyDescent="0.35">
      <c r="A24" s="6" t="s">
        <v>5</v>
      </c>
      <c r="B24" s="1"/>
      <c r="C24" s="1"/>
      <c r="D24" s="1"/>
      <c r="E24" s="1"/>
      <c r="G24" s="2"/>
      <c r="H24" s="2"/>
      <c r="I24" s="2"/>
      <c r="J24" s="2"/>
      <c r="K24" s="2"/>
      <c r="L24" s="2"/>
      <c r="M24" s="2"/>
      <c r="N24" s="2"/>
      <c r="O24" s="2"/>
      <c r="P24" s="2"/>
    </row>
    <row r="25" spans="1:16" ht="33.6" customHeight="1" x14ac:dyDescent="0.35">
      <c r="A25" s="6"/>
      <c r="B25" s="183" t="s">
        <v>263</v>
      </c>
      <c r="C25" s="183"/>
      <c r="D25" s="8"/>
      <c r="E25" s="8"/>
      <c r="G25" s="2"/>
      <c r="H25" s="2"/>
      <c r="I25" s="2"/>
      <c r="J25" s="2"/>
      <c r="K25" s="2"/>
      <c r="L25" s="2"/>
      <c r="M25" s="2"/>
      <c r="N25" s="2"/>
      <c r="O25" s="2"/>
      <c r="P25" s="2"/>
    </row>
    <row r="26" spans="1:16" ht="26.4" customHeight="1" x14ac:dyDescent="0.35">
      <c r="A26" s="6"/>
      <c r="B26" s="183" t="s">
        <v>248</v>
      </c>
      <c r="C26" s="183"/>
      <c r="D26" s="183"/>
      <c r="E26" s="183"/>
      <c r="G26" s="2"/>
      <c r="H26" s="2"/>
      <c r="I26" s="2"/>
      <c r="J26" s="2"/>
      <c r="K26" s="2"/>
      <c r="L26" s="2"/>
      <c r="M26" s="2"/>
      <c r="N26" s="2"/>
      <c r="O26" s="2"/>
      <c r="P26" s="2"/>
    </row>
    <row r="27" spans="1:16" ht="44.4" customHeight="1" x14ac:dyDescent="0.35">
      <c r="A27" s="6"/>
      <c r="B27" s="173" t="s">
        <v>223</v>
      </c>
      <c r="C27" s="173"/>
      <c r="D27" s="173"/>
      <c r="E27" s="173"/>
      <c r="G27" s="2"/>
      <c r="H27" s="2"/>
      <c r="I27" s="2"/>
      <c r="J27" s="2"/>
      <c r="K27" s="2"/>
      <c r="L27" s="2"/>
      <c r="M27" s="2"/>
      <c r="N27" s="2"/>
      <c r="O27" s="2"/>
      <c r="P27" s="2"/>
    </row>
    <row r="28" spans="1:16" ht="21.6" customHeight="1" x14ac:dyDescent="0.35">
      <c r="A28" s="154"/>
      <c r="B28" s="173" t="s">
        <v>224</v>
      </c>
      <c r="C28" s="173"/>
      <c r="D28" s="173"/>
      <c r="E28" s="173"/>
      <c r="G28" s="2"/>
      <c r="H28" s="2"/>
      <c r="I28" s="2"/>
      <c r="K28" s="2"/>
      <c r="L28" s="2"/>
      <c r="M28" s="2"/>
      <c r="N28" s="2"/>
      <c r="O28" s="2"/>
      <c r="P28" s="2"/>
    </row>
    <row r="29" spans="1:16" ht="59.4" customHeight="1" x14ac:dyDescent="0.35">
      <c r="A29" s="6"/>
      <c r="B29" s="183" t="s">
        <v>202</v>
      </c>
      <c r="C29" s="183"/>
      <c r="D29" s="183"/>
      <c r="E29" s="183"/>
      <c r="G29" s="2"/>
      <c r="H29" s="2"/>
      <c r="I29" s="2"/>
      <c r="J29" s="2"/>
      <c r="K29" s="2"/>
      <c r="L29" s="2"/>
      <c r="M29" s="2"/>
      <c r="N29" s="2"/>
      <c r="O29" s="2"/>
      <c r="P29" s="2"/>
    </row>
    <row r="30" spans="1:16" ht="19.8" customHeight="1" x14ac:dyDescent="0.35">
      <c r="A30" s="6"/>
      <c r="B30" s="183" t="s">
        <v>225</v>
      </c>
      <c r="C30" s="183"/>
      <c r="D30" s="183"/>
      <c r="E30" s="183"/>
      <c r="G30" s="2"/>
      <c r="H30" s="2"/>
      <c r="I30" s="2"/>
      <c r="J30" s="2"/>
      <c r="K30" s="2"/>
      <c r="L30" s="2"/>
      <c r="M30" s="2"/>
      <c r="N30" s="2"/>
      <c r="O30" s="2"/>
      <c r="P30" s="2"/>
    </row>
    <row r="31" spans="1:16" ht="184.2" customHeight="1" x14ac:dyDescent="0.35">
      <c r="A31" s="6"/>
      <c r="B31" s="183" t="s">
        <v>226</v>
      </c>
      <c r="C31" s="183"/>
      <c r="D31" s="183"/>
      <c r="E31" s="183"/>
      <c r="G31" s="2"/>
      <c r="H31" s="2"/>
      <c r="I31" s="2"/>
      <c r="J31" s="2"/>
      <c r="K31" s="2"/>
      <c r="L31" s="2"/>
      <c r="M31" s="2"/>
      <c r="N31" s="2"/>
      <c r="O31" s="2"/>
      <c r="P31" s="2"/>
    </row>
    <row r="32" spans="1:16" ht="19.8" customHeight="1" x14ac:dyDescent="0.35">
      <c r="A32" s="6"/>
      <c r="B32" s="155" t="s">
        <v>264</v>
      </c>
      <c r="C32" s="153"/>
      <c r="D32" s="153"/>
      <c r="E32" s="156" t="s">
        <v>265</v>
      </c>
      <c r="G32" s="2"/>
      <c r="H32" s="2"/>
      <c r="I32" s="2"/>
      <c r="J32" s="2"/>
      <c r="K32" s="2"/>
      <c r="L32" s="2"/>
      <c r="M32" s="2"/>
      <c r="N32" s="2"/>
      <c r="O32" s="2"/>
      <c r="P32" s="2"/>
    </row>
    <row r="33" spans="1:16" ht="220.8" customHeight="1" x14ac:dyDescent="0.35">
      <c r="A33" s="6"/>
      <c r="B33" s="153"/>
      <c r="C33" s="153"/>
      <c r="D33" s="153"/>
      <c r="E33" s="153"/>
      <c r="G33" s="2"/>
      <c r="H33" s="2"/>
      <c r="I33" s="2"/>
      <c r="J33" s="2"/>
      <c r="K33" s="2"/>
      <c r="L33" s="2"/>
      <c r="M33" s="2"/>
      <c r="N33" s="2"/>
      <c r="O33" s="2"/>
      <c r="P33" s="2"/>
    </row>
    <row r="34" spans="1:16" ht="23.4" customHeight="1" x14ac:dyDescent="0.35">
      <c r="A34" s="6"/>
      <c r="B34" s="183" t="s">
        <v>201</v>
      </c>
      <c r="C34" s="183"/>
      <c r="D34" s="183"/>
      <c r="E34" s="183"/>
      <c r="G34" s="2"/>
      <c r="H34" s="2"/>
      <c r="I34" s="2"/>
      <c r="J34" s="2"/>
      <c r="K34" s="2"/>
      <c r="L34" s="2"/>
      <c r="M34" s="2"/>
      <c r="N34" s="2"/>
      <c r="O34" s="2"/>
      <c r="P34" s="2"/>
    </row>
    <row r="35" spans="1:16" ht="23.4" customHeight="1" x14ac:dyDescent="0.35">
      <c r="A35" s="6"/>
      <c r="B35" s="183" t="s">
        <v>227</v>
      </c>
      <c r="C35" s="183"/>
      <c r="D35" s="183"/>
      <c r="E35" s="183"/>
      <c r="G35" s="2"/>
      <c r="H35" s="2"/>
      <c r="I35" s="2"/>
      <c r="J35" s="2"/>
      <c r="K35" s="2"/>
      <c r="L35" s="2"/>
      <c r="M35" s="2"/>
      <c r="N35" s="2"/>
      <c r="O35" s="2"/>
      <c r="P35" s="2"/>
    </row>
    <row r="36" spans="1:16" ht="18" x14ac:dyDescent="0.35">
      <c r="A36" s="6"/>
      <c r="B36" s="11"/>
      <c r="C36" s="6"/>
      <c r="D36" s="6"/>
      <c r="E36" s="6"/>
      <c r="G36" s="2"/>
      <c r="H36" s="2"/>
      <c r="I36" s="2"/>
      <c r="J36" s="2"/>
      <c r="K36" s="2"/>
      <c r="L36" s="2"/>
      <c r="M36" s="2"/>
      <c r="N36" s="2"/>
      <c r="O36" s="2"/>
      <c r="P36" s="2"/>
    </row>
    <row r="37" spans="1:16" ht="14.4" customHeight="1" x14ac:dyDescent="0.35">
      <c r="A37" s="6"/>
      <c r="B37" s="184"/>
      <c r="C37" s="184"/>
      <c r="D37" s="184"/>
      <c r="E37" s="184"/>
      <c r="G37" s="125"/>
      <c r="H37" s="2"/>
      <c r="I37" s="2"/>
      <c r="J37" s="2"/>
      <c r="K37" s="2"/>
      <c r="L37" s="2"/>
      <c r="M37" s="2"/>
      <c r="N37" s="2"/>
      <c r="O37" s="2"/>
      <c r="P37" s="2"/>
    </row>
    <row r="38" spans="1:16" ht="18" x14ac:dyDescent="0.35">
      <c r="A38" s="188" t="s">
        <v>228</v>
      </c>
      <c r="B38" s="188"/>
      <c r="C38" s="6"/>
      <c r="D38" s="6"/>
      <c r="E38" s="6"/>
      <c r="G38" s="2"/>
      <c r="H38" s="2"/>
      <c r="I38" s="2"/>
      <c r="J38" s="2"/>
      <c r="K38" s="2"/>
      <c r="L38" s="2"/>
      <c r="M38" s="2"/>
      <c r="N38" s="2"/>
      <c r="O38" s="2"/>
      <c r="P38" s="2"/>
    </row>
    <row r="39" spans="1:16" ht="22.8" customHeight="1" x14ac:dyDescent="0.35">
      <c r="A39" s="183"/>
      <c r="B39" s="183"/>
      <c r="C39" s="183"/>
      <c r="D39" s="183"/>
      <c r="E39" s="183"/>
      <c r="G39" s="2"/>
      <c r="H39" s="2"/>
      <c r="I39" s="2"/>
      <c r="J39" s="2"/>
      <c r="K39" s="2"/>
      <c r="L39" s="2"/>
      <c r="M39" s="2"/>
      <c r="N39" s="2"/>
      <c r="O39" s="2"/>
      <c r="P39" s="2"/>
    </row>
    <row r="40" spans="1:16" ht="18" x14ac:dyDescent="0.35">
      <c r="A40" s="6" t="s">
        <v>6</v>
      </c>
      <c r="B40" s="6"/>
      <c r="C40" s="6"/>
      <c r="D40" s="6"/>
      <c r="E40" s="6"/>
      <c r="G40" s="2"/>
      <c r="H40" s="2"/>
      <c r="I40" s="2"/>
      <c r="J40" s="2"/>
      <c r="K40" s="2"/>
      <c r="L40" s="2"/>
      <c r="M40" s="2"/>
      <c r="N40" s="2"/>
      <c r="O40" s="2"/>
      <c r="P40" s="2"/>
    </row>
    <row r="41" spans="1:16" ht="18" x14ac:dyDescent="0.35">
      <c r="A41" s="6"/>
      <c r="B41" s="6"/>
      <c r="C41" s="6"/>
      <c r="D41" s="6"/>
      <c r="E41" s="6"/>
      <c r="G41" s="2"/>
      <c r="H41" s="2"/>
      <c r="I41" s="2"/>
      <c r="J41" s="2"/>
      <c r="K41" s="2"/>
      <c r="L41" s="2"/>
      <c r="M41" s="2"/>
      <c r="N41" s="2"/>
      <c r="O41" s="2"/>
      <c r="P41" s="2"/>
    </row>
    <row r="42" spans="1:16" ht="18" x14ac:dyDescent="0.35">
      <c r="A42" s="12"/>
      <c r="B42" s="13" t="s">
        <v>7</v>
      </c>
      <c r="C42" s="6" t="s">
        <v>8</v>
      </c>
      <c r="D42" s="6"/>
      <c r="E42" s="6"/>
      <c r="F42" s="6"/>
      <c r="G42" s="3"/>
      <c r="H42" s="2"/>
      <c r="I42" s="2"/>
      <c r="J42" s="6"/>
      <c r="K42" s="2"/>
      <c r="L42" s="2"/>
      <c r="M42" s="2"/>
      <c r="O42" s="2"/>
      <c r="P42" s="2"/>
    </row>
    <row r="43" spans="1:16" ht="18" x14ac:dyDescent="0.35">
      <c r="A43" s="12"/>
      <c r="B43" s="13"/>
      <c r="C43" s="6"/>
      <c r="D43" s="6"/>
      <c r="E43" s="6"/>
      <c r="F43" s="6"/>
      <c r="G43" s="3"/>
      <c r="H43" s="2"/>
      <c r="I43" s="2"/>
      <c r="J43" s="6"/>
      <c r="K43" s="2"/>
      <c r="L43" s="2"/>
      <c r="M43" s="2"/>
      <c r="O43" s="2"/>
      <c r="P43" s="2"/>
    </row>
    <row r="44" spans="1:16" ht="31.5" customHeight="1" x14ac:dyDescent="0.35">
      <c r="A44" s="12"/>
      <c r="B44" s="13" t="s">
        <v>9</v>
      </c>
      <c r="C44" s="186" t="s">
        <v>10</v>
      </c>
      <c r="D44" s="186"/>
      <c r="E44" s="186"/>
      <c r="F44" s="6"/>
      <c r="G44" s="3"/>
      <c r="H44" s="2"/>
      <c r="I44" s="2"/>
      <c r="J44" s="6"/>
      <c r="K44" s="2"/>
      <c r="L44" s="2"/>
      <c r="M44" s="2"/>
      <c r="O44" s="2"/>
      <c r="P44" s="2"/>
    </row>
    <row r="45" spans="1:16" ht="19.8" customHeight="1" x14ac:dyDescent="0.35">
      <c r="A45" s="12"/>
      <c r="B45" s="13"/>
      <c r="C45" s="6"/>
      <c r="D45" s="6"/>
      <c r="E45" s="6"/>
      <c r="F45" s="6"/>
      <c r="G45" s="3"/>
      <c r="H45" s="2"/>
      <c r="I45" s="2"/>
      <c r="J45" s="6"/>
      <c r="K45" s="2"/>
      <c r="L45" s="2"/>
      <c r="M45" s="2"/>
      <c r="O45" s="2"/>
      <c r="P45" s="2"/>
    </row>
    <row r="46" spans="1:16" ht="298.2" customHeight="1" x14ac:dyDescent="0.35">
      <c r="A46" s="12"/>
      <c r="B46" s="13"/>
      <c r="C46" s="14">
        <v>1</v>
      </c>
      <c r="D46" s="15" t="s">
        <v>11</v>
      </c>
      <c r="E46" s="16" t="s">
        <v>185</v>
      </c>
      <c r="F46" s="6"/>
      <c r="G46" s="3"/>
      <c r="H46" s="2"/>
      <c r="I46" s="2"/>
      <c r="J46" s="6"/>
      <c r="K46" s="2"/>
      <c r="L46" s="2"/>
      <c r="M46" s="2"/>
      <c r="O46" s="2"/>
      <c r="P46" s="2"/>
    </row>
    <row r="47" spans="1:16" ht="352.8" customHeight="1" x14ac:dyDescent="0.35">
      <c r="A47" s="12"/>
      <c r="B47" s="13"/>
      <c r="C47" s="14">
        <v>2</v>
      </c>
      <c r="D47" s="15" t="s">
        <v>12</v>
      </c>
      <c r="E47" s="16" t="s">
        <v>229</v>
      </c>
      <c r="F47" s="6"/>
      <c r="G47" s="3"/>
      <c r="H47" s="2"/>
      <c r="I47" s="2"/>
      <c r="J47" s="6"/>
      <c r="K47" s="2"/>
      <c r="L47" s="2"/>
      <c r="M47" s="2"/>
      <c r="O47" s="2"/>
      <c r="P47" s="2"/>
    </row>
    <row r="48" spans="1:16" ht="384.6" customHeight="1" x14ac:dyDescent="0.35">
      <c r="A48" s="12"/>
      <c r="B48" s="13"/>
      <c r="C48" s="14">
        <v>3</v>
      </c>
      <c r="D48" s="15" t="s">
        <v>13</v>
      </c>
      <c r="E48" s="16" t="s">
        <v>230</v>
      </c>
      <c r="F48" s="6"/>
      <c r="G48" s="3"/>
      <c r="H48" s="2"/>
      <c r="I48" s="2"/>
      <c r="J48" s="6"/>
      <c r="K48" s="2"/>
      <c r="L48" s="2"/>
      <c r="M48" s="2"/>
      <c r="O48" s="2"/>
      <c r="P48" s="2"/>
    </row>
    <row r="49" spans="1:16" ht="258.60000000000002" customHeight="1" x14ac:dyDescent="0.35">
      <c r="A49" s="12"/>
      <c r="B49" s="13"/>
      <c r="C49" s="14">
        <v>4</v>
      </c>
      <c r="D49" s="15" t="s">
        <v>14</v>
      </c>
      <c r="E49" s="16" t="s">
        <v>186</v>
      </c>
      <c r="F49" s="6"/>
      <c r="G49" s="3"/>
      <c r="H49" s="2"/>
      <c r="I49" s="2"/>
      <c r="J49" s="6"/>
      <c r="K49" s="2"/>
      <c r="L49" s="2"/>
      <c r="M49" s="2"/>
      <c r="O49" s="2"/>
      <c r="P49" s="2"/>
    </row>
    <row r="50" spans="1:16" ht="18" x14ac:dyDescent="0.35">
      <c r="A50" s="12"/>
      <c r="B50" s="13"/>
      <c r="C50" s="6"/>
      <c r="D50" s="6"/>
      <c r="E50" s="6"/>
      <c r="F50" s="6"/>
      <c r="G50" s="3"/>
      <c r="H50" s="2"/>
      <c r="I50" s="2"/>
      <c r="J50" s="6"/>
      <c r="K50" s="2"/>
      <c r="L50" s="2"/>
      <c r="M50" s="2"/>
      <c r="O50" s="2"/>
      <c r="P50" s="2"/>
    </row>
    <row r="51" spans="1:16" ht="18" x14ac:dyDescent="0.35">
      <c r="A51" s="12"/>
      <c r="B51" s="13" t="s">
        <v>15</v>
      </c>
      <c r="C51" s="6" t="s">
        <v>16</v>
      </c>
      <c r="D51" s="6"/>
      <c r="E51" s="6"/>
      <c r="F51" s="6"/>
      <c r="G51" s="3"/>
      <c r="H51" s="2"/>
      <c r="I51" s="2"/>
      <c r="J51" s="6"/>
      <c r="K51" s="2"/>
      <c r="L51" s="2"/>
      <c r="M51" s="2"/>
      <c r="O51" s="2"/>
      <c r="P51" s="2"/>
    </row>
    <row r="52" spans="1:16" ht="25.5" customHeight="1" x14ac:dyDescent="0.35">
      <c r="A52" s="12"/>
      <c r="B52" s="13"/>
      <c r="C52" s="6"/>
      <c r="D52" s="6"/>
      <c r="E52" s="6"/>
      <c r="F52" s="6"/>
      <c r="G52" s="3"/>
      <c r="H52" s="2"/>
      <c r="I52" s="2"/>
      <c r="J52" s="6"/>
      <c r="K52" s="2"/>
      <c r="L52" s="2"/>
      <c r="M52" s="2"/>
      <c r="O52" s="2"/>
      <c r="P52" s="2"/>
    </row>
    <row r="53" spans="1:16" ht="18" x14ac:dyDescent="0.35">
      <c r="A53" s="12"/>
      <c r="B53" s="13"/>
      <c r="C53" s="14">
        <v>1</v>
      </c>
      <c r="D53" s="15" t="s">
        <v>17</v>
      </c>
      <c r="E53" s="6"/>
      <c r="F53" s="6"/>
      <c r="G53" s="3"/>
      <c r="H53" s="2"/>
      <c r="I53" s="2"/>
      <c r="J53" s="6"/>
      <c r="K53" s="2"/>
      <c r="L53" s="2"/>
      <c r="M53" s="2"/>
      <c r="O53" s="2"/>
      <c r="P53" s="2"/>
    </row>
    <row r="54" spans="1:16" ht="18" x14ac:dyDescent="0.35">
      <c r="A54" s="12"/>
      <c r="B54" s="13"/>
      <c r="C54" s="14">
        <v>2</v>
      </c>
      <c r="D54" s="15" t="s">
        <v>18</v>
      </c>
      <c r="E54" s="6"/>
      <c r="F54" s="6"/>
      <c r="G54" s="3"/>
      <c r="H54" s="2"/>
      <c r="I54" s="2"/>
      <c r="J54" s="6"/>
      <c r="K54" s="2"/>
      <c r="L54" s="2"/>
      <c r="M54" s="2"/>
      <c r="O54" s="2"/>
      <c r="P54" s="2"/>
    </row>
    <row r="55" spans="1:16" ht="18" x14ac:dyDescent="0.35">
      <c r="A55" s="12"/>
      <c r="B55" s="13"/>
      <c r="C55" s="14">
        <v>3</v>
      </c>
      <c r="D55" s="15" t="s">
        <v>19</v>
      </c>
      <c r="E55" s="6"/>
      <c r="F55" s="6"/>
      <c r="G55" s="3"/>
      <c r="H55" s="2"/>
      <c r="I55" s="2"/>
      <c r="J55" s="6"/>
      <c r="K55" s="2"/>
      <c r="L55" s="2"/>
      <c r="M55" s="2"/>
      <c r="O55" s="2"/>
      <c r="P55" s="2"/>
    </row>
    <row r="56" spans="1:16" ht="18" x14ac:dyDescent="0.35">
      <c r="A56" s="12"/>
      <c r="B56" s="13"/>
      <c r="C56" s="14">
        <v>4</v>
      </c>
      <c r="D56" s="15" t="s">
        <v>20</v>
      </c>
      <c r="E56" s="6"/>
      <c r="F56" s="6"/>
      <c r="G56" s="3"/>
      <c r="H56" s="2"/>
      <c r="I56" s="2"/>
      <c r="J56" s="6"/>
      <c r="K56" s="2"/>
      <c r="L56" s="2"/>
      <c r="M56" s="2"/>
      <c r="O56" s="2"/>
      <c r="P56" s="2"/>
    </row>
    <row r="57" spans="1:16" ht="18" x14ac:dyDescent="0.35">
      <c r="A57" s="12"/>
      <c r="B57" s="13"/>
      <c r="C57" s="6"/>
      <c r="D57" s="6"/>
      <c r="E57" s="6"/>
      <c r="F57" s="6"/>
      <c r="G57" s="3"/>
      <c r="H57" s="2"/>
      <c r="I57" s="2"/>
      <c r="J57" s="2"/>
      <c r="K57" s="2"/>
      <c r="L57" s="2"/>
      <c r="M57" s="2"/>
      <c r="N57" s="2"/>
      <c r="O57" s="2"/>
      <c r="P57" s="2"/>
    </row>
    <row r="58" spans="1:16" ht="18" x14ac:dyDescent="0.35">
      <c r="A58" s="12"/>
      <c r="B58" s="13" t="s">
        <v>21</v>
      </c>
      <c r="C58" s="189" t="s">
        <v>22</v>
      </c>
      <c r="D58" s="189"/>
      <c r="E58" s="189"/>
      <c r="F58" s="6"/>
      <c r="G58" s="3"/>
      <c r="H58" s="2"/>
      <c r="I58" s="2"/>
      <c r="J58" s="2"/>
      <c r="K58" s="2"/>
      <c r="L58" s="2"/>
      <c r="M58" s="2"/>
      <c r="N58" s="2"/>
      <c r="O58" s="2"/>
      <c r="P58" s="2"/>
    </row>
    <row r="59" spans="1:16" ht="27.75" customHeight="1" x14ac:dyDescent="0.35">
      <c r="A59" s="12"/>
      <c r="B59" s="13"/>
      <c r="C59" s="189"/>
      <c r="D59" s="189"/>
      <c r="E59" s="189"/>
      <c r="F59" s="6"/>
      <c r="G59" s="3"/>
      <c r="H59" s="2"/>
      <c r="I59" s="2"/>
      <c r="J59" s="2"/>
      <c r="K59" s="2"/>
      <c r="L59" s="2"/>
      <c r="M59" s="2"/>
      <c r="N59" s="2"/>
      <c r="O59" s="2"/>
      <c r="P59" s="2"/>
    </row>
    <row r="60" spans="1:16" ht="18" x14ac:dyDescent="0.35">
      <c r="A60" s="12"/>
      <c r="B60" s="13"/>
      <c r="C60" s="6"/>
      <c r="D60" s="6"/>
      <c r="E60" s="6"/>
      <c r="F60" s="6"/>
      <c r="G60" s="3"/>
      <c r="H60" s="2"/>
      <c r="I60" s="2"/>
      <c r="J60" s="2"/>
      <c r="K60" s="2"/>
      <c r="L60" s="2"/>
      <c r="M60" s="2"/>
      <c r="N60" s="2"/>
      <c r="O60" s="2"/>
      <c r="P60" s="2"/>
    </row>
    <row r="61" spans="1:16" ht="18" x14ac:dyDescent="0.35">
      <c r="A61" s="3"/>
      <c r="B61" s="13" t="s">
        <v>23</v>
      </c>
      <c r="C61" s="189" t="s">
        <v>24</v>
      </c>
      <c r="D61" s="189"/>
      <c r="E61" s="189"/>
      <c r="F61" s="6"/>
      <c r="G61" s="3"/>
      <c r="H61" s="2"/>
      <c r="I61" s="2"/>
      <c r="J61" s="2"/>
      <c r="K61" s="2"/>
      <c r="L61" s="2"/>
      <c r="M61" s="2"/>
      <c r="N61" s="2"/>
      <c r="O61" s="2"/>
      <c r="P61" s="2"/>
    </row>
    <row r="62" spans="1:16" ht="15" customHeight="1" x14ac:dyDescent="0.35">
      <c r="A62" s="3"/>
      <c r="B62" s="13"/>
      <c r="C62" s="189"/>
      <c r="D62" s="189"/>
      <c r="E62" s="189"/>
      <c r="F62" s="6"/>
      <c r="G62" s="3"/>
      <c r="H62" s="2"/>
      <c r="I62" s="2"/>
      <c r="J62" s="2"/>
      <c r="K62" s="2"/>
      <c r="L62" s="2"/>
      <c r="M62" s="2"/>
      <c r="N62" s="2"/>
      <c r="O62" s="2"/>
      <c r="P62" s="2"/>
    </row>
    <row r="63" spans="1:16" ht="18" x14ac:dyDescent="0.35">
      <c r="A63" s="3"/>
      <c r="B63" s="13"/>
      <c r="C63" s="6"/>
      <c r="D63" s="6"/>
      <c r="E63" s="6"/>
      <c r="F63" s="6"/>
      <c r="G63" s="3"/>
      <c r="H63" s="2"/>
      <c r="I63" s="2"/>
      <c r="J63" s="2"/>
      <c r="K63" s="2"/>
      <c r="L63" s="2"/>
      <c r="M63" s="2"/>
      <c r="N63" s="2"/>
      <c r="O63" s="2"/>
      <c r="P63" s="2"/>
    </row>
    <row r="64" spans="1:16" ht="21" customHeight="1" x14ac:dyDescent="0.35">
      <c r="A64" s="3"/>
      <c r="B64" s="13" t="s">
        <v>231</v>
      </c>
      <c r="C64" s="6" t="s">
        <v>232</v>
      </c>
      <c r="D64" s="3"/>
      <c r="E64" s="3"/>
      <c r="F64" s="3"/>
      <c r="G64" s="3"/>
      <c r="H64" s="2"/>
      <c r="I64" s="2"/>
      <c r="J64" s="2"/>
      <c r="K64" s="2"/>
      <c r="L64" s="2"/>
      <c r="M64" s="2"/>
      <c r="N64" s="2"/>
      <c r="O64" s="2"/>
      <c r="P64" s="2"/>
    </row>
    <row r="65" spans="1:16" ht="18" x14ac:dyDescent="0.35">
      <c r="A65" s="3"/>
      <c r="B65" s="13"/>
      <c r="C65" s="6"/>
      <c r="D65" s="6"/>
      <c r="E65" s="6"/>
      <c r="F65" s="6"/>
      <c r="G65" s="3"/>
      <c r="H65" s="2"/>
      <c r="I65" s="2"/>
      <c r="J65" s="2"/>
      <c r="K65" s="2"/>
      <c r="L65" s="2"/>
      <c r="M65" s="2"/>
      <c r="N65" s="2"/>
      <c r="O65" s="2"/>
      <c r="P65" s="2"/>
    </row>
    <row r="66" spans="1:16" ht="47.25" customHeight="1" x14ac:dyDescent="0.35">
      <c r="A66" s="3"/>
      <c r="B66" s="13" t="s">
        <v>25</v>
      </c>
      <c r="C66" s="193" t="s">
        <v>26</v>
      </c>
      <c r="D66" s="189"/>
      <c r="E66" s="189"/>
      <c r="F66" s="6"/>
      <c r="G66" s="3"/>
      <c r="H66" s="2"/>
      <c r="I66" s="2"/>
      <c r="J66" s="2"/>
      <c r="K66" s="2"/>
      <c r="L66" s="2"/>
      <c r="M66" s="2"/>
      <c r="N66" s="2"/>
      <c r="O66" s="2"/>
      <c r="P66" s="2"/>
    </row>
    <row r="67" spans="1:16" ht="18" x14ac:dyDescent="0.35">
      <c r="A67" s="3"/>
      <c r="B67" s="13"/>
      <c r="C67" s="7"/>
      <c r="D67" s="6"/>
      <c r="E67" s="6"/>
      <c r="F67" s="6"/>
      <c r="G67" s="3"/>
      <c r="H67" s="2"/>
      <c r="I67" s="2"/>
      <c r="J67" s="2"/>
      <c r="K67" s="2"/>
      <c r="L67" s="2"/>
      <c r="M67" s="2"/>
      <c r="N67" s="2"/>
      <c r="O67" s="2"/>
      <c r="P67" s="2"/>
    </row>
    <row r="68" spans="1:16" ht="21.75" customHeight="1" x14ac:dyDescent="0.35">
      <c r="A68" s="3"/>
      <c r="B68" s="13" t="s">
        <v>27</v>
      </c>
      <c r="C68" s="7" t="s">
        <v>233</v>
      </c>
      <c r="D68" s="6"/>
      <c r="E68" s="6"/>
      <c r="F68" s="6"/>
      <c r="G68" s="3"/>
      <c r="H68" s="2"/>
      <c r="I68" s="2"/>
      <c r="J68" s="2"/>
      <c r="K68" s="2"/>
      <c r="L68" s="2"/>
      <c r="M68" s="2"/>
      <c r="N68" s="2"/>
      <c r="O68" s="2"/>
      <c r="P68" s="2"/>
    </row>
    <row r="69" spans="1:16" ht="21.75" customHeight="1" x14ac:dyDescent="0.35">
      <c r="A69" s="3"/>
      <c r="B69" s="13"/>
      <c r="C69" s="7"/>
      <c r="D69" s="6"/>
      <c r="E69" s="6"/>
      <c r="F69" s="6"/>
      <c r="G69" s="3"/>
      <c r="H69" s="2"/>
      <c r="I69" s="2"/>
      <c r="J69" s="2"/>
      <c r="K69" s="2"/>
      <c r="L69" s="2"/>
      <c r="M69" s="2"/>
      <c r="N69" s="2"/>
      <c r="O69" s="2"/>
      <c r="P69" s="2"/>
    </row>
    <row r="70" spans="1:16" ht="40.200000000000003" customHeight="1" x14ac:dyDescent="0.35">
      <c r="A70" s="3"/>
      <c r="B70" s="13" t="s">
        <v>234</v>
      </c>
      <c r="C70" s="187" t="s">
        <v>235</v>
      </c>
      <c r="D70" s="187"/>
      <c r="E70" s="187"/>
      <c r="F70" s="187"/>
      <c r="G70" s="3"/>
      <c r="H70" s="2"/>
      <c r="I70" s="2"/>
      <c r="J70" s="2"/>
      <c r="K70" s="2"/>
      <c r="L70" s="2"/>
      <c r="M70" s="2"/>
      <c r="N70" s="2"/>
      <c r="O70" s="2"/>
      <c r="P70" s="2"/>
    </row>
    <row r="71" spans="1:16" ht="18" x14ac:dyDescent="0.35">
      <c r="A71" s="3"/>
      <c r="B71" s="13"/>
      <c r="C71" s="6"/>
      <c r="D71" s="6"/>
      <c r="E71" s="6"/>
      <c r="F71" s="6"/>
      <c r="G71" s="3"/>
      <c r="H71" s="2"/>
      <c r="I71" s="2"/>
      <c r="J71" s="2"/>
      <c r="K71" s="2"/>
      <c r="L71" s="2"/>
      <c r="M71" s="2"/>
      <c r="N71" s="2"/>
      <c r="O71" s="2"/>
      <c r="P71" s="2"/>
    </row>
    <row r="72" spans="1:16" ht="38.25" customHeight="1" x14ac:dyDescent="0.35">
      <c r="A72" s="3"/>
      <c r="B72" s="13" t="s">
        <v>28</v>
      </c>
      <c r="C72" s="189" t="s">
        <v>236</v>
      </c>
      <c r="D72" s="189"/>
      <c r="E72" s="189"/>
      <c r="F72" s="3"/>
      <c r="G72" s="3"/>
      <c r="H72" s="2"/>
      <c r="I72" s="2"/>
      <c r="J72" s="2"/>
      <c r="K72" s="2"/>
      <c r="L72" s="2"/>
      <c r="M72" s="2"/>
      <c r="N72" s="2"/>
      <c r="O72" s="2"/>
      <c r="P72" s="2"/>
    </row>
    <row r="73" spans="1:16" ht="18" x14ac:dyDescent="0.35">
      <c r="A73" s="3"/>
      <c r="B73" s="13"/>
      <c r="C73" s="6"/>
      <c r="D73" s="6"/>
      <c r="E73" s="6"/>
      <c r="F73" s="3"/>
      <c r="G73" s="3"/>
      <c r="H73" s="2"/>
      <c r="I73" s="2"/>
      <c r="J73" s="2"/>
      <c r="K73" s="2"/>
      <c r="L73" s="2"/>
      <c r="M73" s="2"/>
      <c r="N73" s="2"/>
      <c r="O73" s="2"/>
      <c r="P73" s="2"/>
    </row>
    <row r="74" spans="1:16" ht="18" x14ac:dyDescent="0.35">
      <c r="A74" s="3"/>
      <c r="B74" s="13"/>
      <c r="C74" s="6"/>
      <c r="D74" s="3"/>
      <c r="E74" s="3"/>
      <c r="F74" s="3"/>
      <c r="G74" s="3"/>
      <c r="H74" s="2"/>
      <c r="I74" s="2"/>
      <c r="J74" s="2"/>
      <c r="K74" s="2"/>
      <c r="L74" s="2"/>
      <c r="M74" s="2"/>
      <c r="N74" s="2"/>
      <c r="O74" s="2"/>
      <c r="P74" s="2"/>
    </row>
    <row r="75" spans="1:16" ht="18" x14ac:dyDescent="0.35">
      <c r="A75" s="5" t="s">
        <v>237</v>
      </c>
      <c r="B75" s="13"/>
      <c r="C75" s="6"/>
      <c r="D75" s="3"/>
      <c r="E75" s="3"/>
      <c r="F75" s="3"/>
      <c r="G75" s="3"/>
      <c r="H75" s="2"/>
      <c r="I75" s="2"/>
      <c r="J75" s="2"/>
      <c r="K75" s="2"/>
      <c r="L75" s="2"/>
      <c r="M75" s="2"/>
      <c r="N75" s="2"/>
      <c r="O75" s="2"/>
      <c r="P75" s="2"/>
    </row>
    <row r="76" spans="1:16" ht="18" x14ac:dyDescent="0.35">
      <c r="A76" s="5"/>
      <c r="B76" s="13"/>
      <c r="C76" s="6"/>
      <c r="D76" s="3"/>
      <c r="E76" s="3"/>
      <c r="F76" s="3"/>
      <c r="G76" s="3"/>
      <c r="H76" s="2"/>
      <c r="I76" s="2"/>
      <c r="J76" s="2"/>
      <c r="K76" s="2"/>
      <c r="L76" s="2"/>
      <c r="M76" s="2"/>
      <c r="N76" s="2"/>
      <c r="O76" s="2"/>
      <c r="P76" s="2"/>
    </row>
    <row r="77" spans="1:16" ht="18" x14ac:dyDescent="0.35">
      <c r="A77" s="5"/>
      <c r="B77" s="190" t="s">
        <v>29</v>
      </c>
      <c r="C77" s="191"/>
      <c r="D77" s="192"/>
      <c r="E77" s="3"/>
      <c r="F77" s="3"/>
      <c r="G77" s="3"/>
      <c r="H77" s="2"/>
      <c r="I77" s="2"/>
      <c r="J77" s="2"/>
      <c r="K77" s="2"/>
      <c r="L77" s="2"/>
      <c r="M77" s="2"/>
      <c r="N77" s="2"/>
      <c r="O77" s="2"/>
      <c r="P77" s="2"/>
    </row>
    <row r="78" spans="1:16" ht="18" x14ac:dyDescent="0.35">
      <c r="A78" s="5"/>
      <c r="B78" s="13"/>
      <c r="C78" s="6"/>
      <c r="D78" s="3"/>
      <c r="E78" s="3"/>
      <c r="F78" s="3"/>
      <c r="G78" s="3"/>
      <c r="H78" s="2"/>
      <c r="I78" s="2"/>
      <c r="J78" s="2"/>
      <c r="K78" s="2"/>
      <c r="L78" s="2"/>
      <c r="M78" s="2"/>
      <c r="N78" s="2"/>
      <c r="O78" s="2"/>
      <c r="P78" s="2"/>
    </row>
    <row r="79" spans="1:16" ht="42" customHeight="1" x14ac:dyDescent="0.35">
      <c r="A79" s="2"/>
      <c r="B79" s="17" t="s">
        <v>30</v>
      </c>
      <c r="C79" s="178" t="s">
        <v>31</v>
      </c>
      <c r="D79" s="179"/>
      <c r="E79" s="180"/>
      <c r="F79" s="6"/>
      <c r="G79" s="3"/>
      <c r="H79" s="2"/>
      <c r="I79" s="2"/>
      <c r="J79" s="2"/>
      <c r="K79" s="2"/>
      <c r="L79" s="2"/>
      <c r="M79" s="2"/>
      <c r="N79" s="2"/>
      <c r="O79" s="2"/>
      <c r="P79" s="2"/>
    </row>
    <row r="80" spans="1:16" ht="18" x14ac:dyDescent="0.35">
      <c r="A80" s="6"/>
      <c r="B80" s="13"/>
      <c r="C80" s="6"/>
      <c r="D80" s="3"/>
      <c r="E80" s="3"/>
      <c r="F80" s="3"/>
      <c r="G80" s="3"/>
      <c r="H80" s="2"/>
      <c r="I80" s="2"/>
      <c r="J80" s="2"/>
      <c r="K80" s="2"/>
      <c r="L80" s="2"/>
      <c r="M80" s="2"/>
      <c r="N80" s="2"/>
      <c r="O80" s="2"/>
      <c r="P80" s="2"/>
    </row>
    <row r="81" spans="1:16" ht="45" customHeight="1" x14ac:dyDescent="0.35">
      <c r="A81" s="2"/>
      <c r="B81" s="181" t="s">
        <v>32</v>
      </c>
      <c r="C81" s="182" t="s">
        <v>33</v>
      </c>
      <c r="D81" s="179"/>
      <c r="E81" s="180"/>
      <c r="F81" s="3"/>
      <c r="G81" s="3"/>
      <c r="H81" s="2"/>
      <c r="I81" s="2"/>
      <c r="J81" s="2"/>
      <c r="K81" s="2"/>
      <c r="L81" s="2"/>
      <c r="M81" s="2"/>
      <c r="N81" s="2"/>
      <c r="O81" s="2"/>
      <c r="P81" s="2"/>
    </row>
    <row r="82" spans="1:16" ht="45.75" customHeight="1" x14ac:dyDescent="0.35">
      <c r="A82" s="2"/>
      <c r="B82" s="181"/>
      <c r="C82" s="182" t="s">
        <v>34</v>
      </c>
      <c r="D82" s="179"/>
      <c r="E82" s="180"/>
      <c r="F82" s="3"/>
      <c r="G82" s="3"/>
      <c r="H82" s="2"/>
      <c r="I82" s="2"/>
      <c r="J82" s="2"/>
      <c r="K82" s="2"/>
      <c r="L82" s="2"/>
      <c r="M82" s="2"/>
      <c r="N82" s="2"/>
      <c r="O82" s="2"/>
      <c r="P82" s="2"/>
    </row>
    <row r="83" spans="1:16" ht="61.5" customHeight="1" x14ac:dyDescent="0.35">
      <c r="A83" s="2"/>
      <c r="B83" s="181"/>
      <c r="C83" s="182" t="s">
        <v>35</v>
      </c>
      <c r="D83" s="179"/>
      <c r="E83" s="180"/>
      <c r="F83" s="3"/>
      <c r="G83" s="3"/>
      <c r="H83" s="2"/>
      <c r="I83" s="2"/>
      <c r="J83" s="2"/>
      <c r="K83" s="2"/>
      <c r="L83" s="2"/>
      <c r="M83" s="2"/>
      <c r="N83" s="2"/>
      <c r="O83" s="2"/>
      <c r="P83" s="2"/>
    </row>
    <row r="84" spans="1:16" ht="232.5" customHeight="1" x14ac:dyDescent="0.35">
      <c r="A84" s="2"/>
      <c r="B84" s="181"/>
      <c r="C84" s="182" t="s">
        <v>266</v>
      </c>
      <c r="D84" s="179"/>
      <c r="E84" s="180"/>
      <c r="F84" s="3"/>
      <c r="G84" s="3"/>
      <c r="H84" s="2"/>
      <c r="I84" s="2"/>
      <c r="J84" s="2"/>
      <c r="K84" s="2"/>
      <c r="L84" s="2"/>
      <c r="M84" s="2"/>
      <c r="N84" s="2"/>
      <c r="O84" s="2"/>
      <c r="P84" s="2"/>
    </row>
    <row r="85" spans="1:16" ht="133.5" customHeight="1" x14ac:dyDescent="0.35">
      <c r="A85" s="3"/>
      <c r="B85" s="181"/>
      <c r="C85" s="182" t="s">
        <v>239</v>
      </c>
      <c r="D85" s="179"/>
      <c r="E85" s="180"/>
      <c r="F85" s="3"/>
      <c r="G85" s="3"/>
      <c r="H85" s="2"/>
      <c r="I85" s="2"/>
      <c r="J85" s="2"/>
      <c r="K85" s="2"/>
      <c r="L85" s="2"/>
      <c r="M85" s="2"/>
      <c r="N85" s="2"/>
      <c r="O85" s="2"/>
      <c r="P85" s="2"/>
    </row>
    <row r="86" spans="1:16" ht="75" customHeight="1" x14ac:dyDescent="0.35">
      <c r="A86" s="3"/>
      <c r="B86" s="181"/>
      <c r="C86" s="182" t="s">
        <v>249</v>
      </c>
      <c r="D86" s="179"/>
      <c r="E86" s="180"/>
      <c r="F86" s="3"/>
      <c r="G86" s="3"/>
      <c r="H86" s="2"/>
      <c r="I86" s="2"/>
      <c r="J86" s="2"/>
      <c r="K86" s="2"/>
      <c r="L86" s="2"/>
      <c r="M86" s="2"/>
      <c r="N86" s="2"/>
      <c r="O86" s="2"/>
      <c r="P86" s="2"/>
    </row>
    <row r="87" spans="1:16" ht="142.19999999999999" customHeight="1" x14ac:dyDescent="0.35">
      <c r="A87" s="3"/>
      <c r="B87" s="181"/>
      <c r="C87" s="182" t="s">
        <v>250</v>
      </c>
      <c r="D87" s="179"/>
      <c r="E87" s="180"/>
      <c r="F87" s="3"/>
      <c r="G87" s="3"/>
      <c r="H87" s="2"/>
      <c r="I87" s="2"/>
      <c r="J87" s="2"/>
      <c r="K87" s="2"/>
      <c r="L87" s="2"/>
      <c r="M87" s="2"/>
      <c r="N87" s="2"/>
      <c r="O87" s="2"/>
      <c r="P87" s="2"/>
    </row>
    <row r="88" spans="1:16" ht="255.6" customHeight="1" x14ac:dyDescent="0.35">
      <c r="A88" s="3"/>
      <c r="B88" s="181"/>
      <c r="C88" s="182" t="s">
        <v>259</v>
      </c>
      <c r="D88" s="179"/>
      <c r="E88" s="180"/>
      <c r="F88" s="3"/>
      <c r="G88" s="3"/>
      <c r="H88" s="2"/>
      <c r="I88" s="2"/>
      <c r="J88" s="2"/>
      <c r="K88" s="2"/>
      <c r="L88" s="2"/>
      <c r="M88" s="2"/>
      <c r="N88" s="2"/>
      <c r="O88" s="2"/>
      <c r="P88" s="2"/>
    </row>
    <row r="89" spans="1:16" ht="18" x14ac:dyDescent="0.35">
      <c r="A89" s="3"/>
      <c r="B89" s="3"/>
      <c r="C89" s="6"/>
      <c r="D89" s="3"/>
      <c r="E89" s="3"/>
      <c r="F89" s="3"/>
      <c r="G89" s="3"/>
      <c r="H89" s="2"/>
      <c r="I89" s="2"/>
      <c r="J89" s="2"/>
      <c r="K89" s="2"/>
      <c r="L89" s="2"/>
      <c r="M89" s="2"/>
      <c r="N89" s="2"/>
      <c r="O89" s="2"/>
      <c r="P89" s="2"/>
    </row>
    <row r="90" spans="1:16" ht="18" x14ac:dyDescent="0.35">
      <c r="A90" s="5" t="s">
        <v>240</v>
      </c>
      <c r="B90" s="3"/>
      <c r="C90" s="3"/>
      <c r="D90" s="3"/>
      <c r="E90" s="3"/>
      <c r="F90" s="2"/>
      <c r="G90" s="2"/>
      <c r="H90" s="2"/>
      <c r="I90" s="2"/>
      <c r="J90" s="2"/>
      <c r="K90" s="2"/>
      <c r="L90" s="2"/>
      <c r="M90" s="2"/>
      <c r="N90" s="2"/>
      <c r="O90" s="2"/>
      <c r="P90" s="2"/>
    </row>
    <row r="91" spans="1:16" ht="18" x14ac:dyDescent="0.35">
      <c r="A91" s="5"/>
      <c r="B91" s="3"/>
      <c r="C91" s="3"/>
      <c r="D91" s="3"/>
      <c r="E91" s="3"/>
      <c r="F91" s="2"/>
      <c r="G91" s="2"/>
      <c r="H91" s="2"/>
      <c r="I91" s="2"/>
      <c r="J91" s="2"/>
      <c r="K91" s="2"/>
      <c r="L91" s="2"/>
      <c r="M91" s="2"/>
      <c r="N91" s="2"/>
      <c r="O91" s="2"/>
      <c r="P91" s="2"/>
    </row>
    <row r="92" spans="1:16" ht="34.799999999999997" customHeight="1" x14ac:dyDescent="0.35">
      <c r="A92" s="183" t="s">
        <v>36</v>
      </c>
      <c r="B92" s="183"/>
      <c r="C92" s="183"/>
      <c r="D92" s="183"/>
      <c r="E92" s="183"/>
      <c r="F92" s="183"/>
      <c r="G92" s="183"/>
      <c r="H92" s="183"/>
      <c r="I92" s="183"/>
      <c r="J92" s="183"/>
      <c r="K92" s="183"/>
      <c r="L92" s="183"/>
      <c r="M92" s="2"/>
      <c r="N92" s="2"/>
      <c r="O92" s="2"/>
      <c r="P92" s="2"/>
    </row>
    <row r="93" spans="1:16" ht="18" x14ac:dyDescent="0.35">
      <c r="A93" s="6"/>
      <c r="B93" s="3"/>
      <c r="C93" s="3"/>
      <c r="D93" s="3"/>
      <c r="E93" s="3"/>
      <c r="F93" s="2"/>
      <c r="G93" s="2"/>
      <c r="H93" s="2"/>
      <c r="I93" s="2"/>
      <c r="J93" s="2"/>
      <c r="K93" s="2"/>
      <c r="L93" s="2"/>
      <c r="M93" s="2"/>
      <c r="N93" s="2"/>
      <c r="O93" s="2"/>
      <c r="P93" s="2"/>
    </row>
    <row r="94" spans="1:16" ht="18" x14ac:dyDescent="0.35">
      <c r="A94" s="13" t="s">
        <v>37</v>
      </c>
      <c r="B94" s="3"/>
      <c r="C94" s="3"/>
      <c r="D94" s="3"/>
      <c r="E94" s="3"/>
      <c r="F94" s="13" t="s">
        <v>38</v>
      </c>
      <c r="G94" s="2"/>
      <c r="H94" s="2"/>
      <c r="I94" s="2"/>
      <c r="J94" s="2"/>
      <c r="K94" s="2"/>
      <c r="L94" s="2"/>
      <c r="M94" s="2"/>
      <c r="N94" s="2"/>
      <c r="O94" s="2"/>
      <c r="P94" s="2"/>
    </row>
    <row r="95" spans="1:16" ht="18" x14ac:dyDescent="0.35">
      <c r="A95" s="13"/>
      <c r="B95" s="3"/>
      <c r="C95" s="3"/>
      <c r="D95" s="3"/>
      <c r="E95" s="3"/>
      <c r="F95" s="2"/>
      <c r="G95" s="2"/>
      <c r="H95" s="2"/>
      <c r="I95" s="2"/>
      <c r="J95" s="2"/>
      <c r="K95" s="2"/>
      <c r="L95" s="2"/>
      <c r="M95" s="2"/>
      <c r="N95" s="2"/>
      <c r="O95" s="2"/>
      <c r="P95" s="2"/>
    </row>
    <row r="96" spans="1:16" ht="25.5" customHeight="1" x14ac:dyDescent="0.3">
      <c r="B96" s="18"/>
      <c r="C96" s="15" t="s">
        <v>39</v>
      </c>
      <c r="D96" s="19" t="s">
        <v>40</v>
      </c>
      <c r="F96" s="194" t="s">
        <v>41</v>
      </c>
      <c r="G96" s="20" t="s">
        <v>42</v>
      </c>
      <c r="H96" s="21">
        <v>4</v>
      </c>
      <c r="I96" s="22"/>
      <c r="J96" s="23"/>
      <c r="K96" s="23"/>
      <c r="L96" s="23"/>
    </row>
    <row r="97" spans="1:12" ht="27" customHeight="1" x14ac:dyDescent="0.3">
      <c r="B97" s="24"/>
      <c r="C97" s="15" t="s">
        <v>43</v>
      </c>
      <c r="D97" s="19" t="s">
        <v>44</v>
      </c>
      <c r="F97" s="195"/>
      <c r="G97" s="20" t="s">
        <v>13</v>
      </c>
      <c r="H97" s="21">
        <v>3</v>
      </c>
      <c r="I97" s="25"/>
      <c r="J97" s="22"/>
      <c r="K97" s="23"/>
      <c r="L97" s="23"/>
    </row>
    <row r="98" spans="1:12" ht="27.6" x14ac:dyDescent="0.3">
      <c r="B98" s="26"/>
      <c r="C98" s="15" t="s">
        <v>45</v>
      </c>
      <c r="D98" s="19" t="s">
        <v>46</v>
      </c>
      <c r="F98" s="195"/>
      <c r="G98" s="20" t="s">
        <v>12</v>
      </c>
      <c r="H98" s="21">
        <v>2</v>
      </c>
      <c r="I98" s="25"/>
      <c r="J98" s="22"/>
      <c r="K98" s="22"/>
      <c r="L98" s="23"/>
    </row>
    <row r="99" spans="1:12" ht="27.6" x14ac:dyDescent="0.3">
      <c r="F99" s="196"/>
      <c r="G99" s="20" t="s">
        <v>11</v>
      </c>
      <c r="H99" s="21">
        <v>1</v>
      </c>
      <c r="I99" s="25"/>
      <c r="J99" s="25"/>
      <c r="K99" s="25"/>
      <c r="L99" s="22"/>
    </row>
    <row r="100" spans="1:12" x14ac:dyDescent="0.3">
      <c r="I100" s="27">
        <v>1</v>
      </c>
      <c r="J100" s="27">
        <v>2</v>
      </c>
      <c r="K100" s="27">
        <v>3</v>
      </c>
      <c r="L100" s="27">
        <v>4</v>
      </c>
    </row>
    <row r="101" spans="1:12" ht="69" x14ac:dyDescent="0.3">
      <c r="I101" s="20" t="s">
        <v>17</v>
      </c>
      <c r="J101" s="20" t="s">
        <v>18</v>
      </c>
      <c r="K101" s="20" t="s">
        <v>19</v>
      </c>
      <c r="L101" s="20" t="s">
        <v>20</v>
      </c>
    </row>
    <row r="102" spans="1:12" ht="15" customHeight="1" x14ac:dyDescent="0.3">
      <c r="I102" s="197" t="s">
        <v>47</v>
      </c>
      <c r="J102" s="198"/>
      <c r="K102" s="198"/>
      <c r="L102" s="199"/>
    </row>
    <row r="104" spans="1:12" x14ac:dyDescent="0.3">
      <c r="A104" s="5" t="s">
        <v>241</v>
      </c>
    </row>
    <row r="106" spans="1:12" ht="409.6" customHeight="1" x14ac:dyDescent="0.3">
      <c r="A106" s="189" t="s">
        <v>267</v>
      </c>
      <c r="B106" s="189"/>
      <c r="C106" s="189"/>
      <c r="D106" s="189"/>
      <c r="E106" s="189"/>
    </row>
    <row r="107" spans="1:12" ht="133.80000000000001" customHeight="1" x14ac:dyDescent="0.3">
      <c r="A107" s="189"/>
      <c r="B107" s="189"/>
      <c r="C107" s="189"/>
      <c r="D107" s="189"/>
      <c r="E107" s="189"/>
    </row>
    <row r="110" spans="1:12" x14ac:dyDescent="0.3">
      <c r="A110" s="28" t="s">
        <v>242</v>
      </c>
    </row>
    <row r="112" spans="1:12" ht="48.75" customHeight="1" x14ac:dyDescent="0.3">
      <c r="A112" s="176" t="s">
        <v>48</v>
      </c>
      <c r="B112" s="177"/>
      <c r="C112" s="177"/>
      <c r="D112" s="177"/>
      <c r="E112" s="177"/>
    </row>
    <row r="114" spans="1:7" x14ac:dyDescent="0.3">
      <c r="A114" s="28" t="s">
        <v>247</v>
      </c>
    </row>
    <row r="115" spans="1:7" ht="15" x14ac:dyDescent="0.3">
      <c r="A115" s="29"/>
    </row>
    <row r="116" spans="1:7" ht="24.6" customHeight="1" x14ac:dyDescent="0.3">
      <c r="A116" s="150"/>
      <c r="B116" s="175" t="s">
        <v>190</v>
      </c>
      <c r="C116" s="175"/>
      <c r="D116" s="175"/>
      <c r="E116" s="175"/>
      <c r="F116" s="175"/>
      <c r="G116" s="175"/>
    </row>
    <row r="117" spans="1:7" ht="36.6" customHeight="1" x14ac:dyDescent="0.3">
      <c r="B117" s="175" t="s">
        <v>191</v>
      </c>
      <c r="C117" s="175"/>
      <c r="D117" s="175"/>
      <c r="E117" s="175"/>
      <c r="F117" s="175"/>
      <c r="G117" s="175"/>
    </row>
    <row r="118" spans="1:7" ht="28.8" customHeight="1" x14ac:dyDescent="0.3">
      <c r="B118" s="175" t="s">
        <v>198</v>
      </c>
      <c r="C118" s="175"/>
      <c r="D118" s="175"/>
      <c r="E118" s="175"/>
      <c r="F118" s="175"/>
      <c r="G118" s="175"/>
    </row>
    <row r="119" spans="1:7" ht="46.8" customHeight="1" x14ac:dyDescent="0.3">
      <c r="B119" s="175" t="s">
        <v>192</v>
      </c>
      <c r="C119" s="175"/>
      <c r="D119" s="175"/>
      <c r="E119" s="175"/>
      <c r="F119" s="175"/>
      <c r="G119" s="175"/>
    </row>
    <row r="120" spans="1:7" ht="18" customHeight="1" x14ac:dyDescent="0.3">
      <c r="B120" s="151" t="s">
        <v>193</v>
      </c>
      <c r="C120" s="152"/>
      <c r="D120" s="152"/>
      <c r="E120" s="152"/>
      <c r="F120" s="152"/>
      <c r="G120" s="152"/>
    </row>
    <row r="121" spans="1:7" ht="24" customHeight="1" x14ac:dyDescent="0.3">
      <c r="B121" s="151" t="s">
        <v>194</v>
      </c>
      <c r="C121" s="152"/>
      <c r="D121" s="152"/>
      <c r="E121" s="152"/>
      <c r="F121" s="152"/>
      <c r="G121" s="152"/>
    </row>
    <row r="122" spans="1:7" ht="43.2" customHeight="1" x14ac:dyDescent="0.3">
      <c r="B122" s="174" t="s">
        <v>195</v>
      </c>
      <c r="C122" s="174"/>
      <c r="D122" s="174"/>
      <c r="E122" s="174"/>
      <c r="F122" s="174"/>
      <c r="G122" s="174"/>
    </row>
    <row r="123" spans="1:7" ht="24.6" customHeight="1" x14ac:dyDescent="0.3">
      <c r="B123" s="174" t="s">
        <v>196</v>
      </c>
      <c r="C123" s="174"/>
      <c r="D123" s="174"/>
      <c r="E123" s="174"/>
      <c r="F123" s="174"/>
      <c r="G123" s="174"/>
    </row>
    <row r="124" spans="1:7" ht="40.799999999999997" customHeight="1" x14ac:dyDescent="0.3">
      <c r="B124" s="174" t="s">
        <v>197</v>
      </c>
      <c r="C124" s="174"/>
      <c r="D124" s="174"/>
      <c r="E124" s="174"/>
      <c r="F124" s="174"/>
      <c r="G124" s="174"/>
    </row>
  </sheetData>
  <sheetProtection algorithmName="SHA-512" hashValue="XyJr1Eg/fi4T/MwrdpJ8PnSBiXc4HPFiFdui1wG5XR6veHU2asoGiISlytZLDVRIwif2PhCN8MDFo/WM2/GcHg==" saltValue="YxQ4U6FfpX2Qyd+uHKRT0Q==" spinCount="100000" sheet="1" formatCells="0" formatColumns="0" formatRows="0" insertRows="0" deleteRows="0" pivotTables="0"/>
  <mergeCells count="46">
    <mergeCell ref="A106:E107"/>
    <mergeCell ref="B77:D77"/>
    <mergeCell ref="C44:E44"/>
    <mergeCell ref="C58:E59"/>
    <mergeCell ref="C61:E62"/>
    <mergeCell ref="C66:E66"/>
    <mergeCell ref="C72:E72"/>
    <mergeCell ref="A92:L92"/>
    <mergeCell ref="F96:F99"/>
    <mergeCell ref="I102:L102"/>
    <mergeCell ref="C84:E84"/>
    <mergeCell ref="C85:E85"/>
    <mergeCell ref="C86:E86"/>
    <mergeCell ref="C87:E87"/>
    <mergeCell ref="C88:E88"/>
    <mergeCell ref="C70:F70"/>
    <mergeCell ref="A39:E39"/>
    <mergeCell ref="B30:E30"/>
    <mergeCell ref="B31:E31"/>
    <mergeCell ref="B35:E35"/>
    <mergeCell ref="B34:E34"/>
    <mergeCell ref="A38:B38"/>
    <mergeCell ref="A1:E1"/>
    <mergeCell ref="B27:E27"/>
    <mergeCell ref="B13:E13"/>
    <mergeCell ref="B20:E20"/>
    <mergeCell ref="B22:E22"/>
    <mergeCell ref="B23:E23"/>
    <mergeCell ref="B26:E26"/>
    <mergeCell ref="B25:C25"/>
    <mergeCell ref="B28:E28"/>
    <mergeCell ref="B124:G124"/>
    <mergeCell ref="B123:G123"/>
    <mergeCell ref="B116:G116"/>
    <mergeCell ref="B117:G117"/>
    <mergeCell ref="B118:G118"/>
    <mergeCell ref="B119:G119"/>
    <mergeCell ref="B122:G122"/>
    <mergeCell ref="A112:E112"/>
    <mergeCell ref="C79:E79"/>
    <mergeCell ref="B81:B88"/>
    <mergeCell ref="C81:E81"/>
    <mergeCell ref="C82:E82"/>
    <mergeCell ref="C83:E83"/>
    <mergeCell ref="B29:E29"/>
    <mergeCell ref="B37:E37"/>
  </mergeCells>
  <hyperlinks>
    <hyperlink ref="B116" r:id="rId1" xr:uid="{B20F07C1-2607-4CC5-8C78-2BA44D1E4CA4}"/>
    <hyperlink ref="B117"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DD50D1AE-61E5-4303-AE41-F113414CB594}"/>
    <hyperlink ref="B118" r:id="rId3" display="https://planderecuperacion.gob.es/documentos-y-enlaces" xr:uid="{86B15DC8-D7AE-433A-BA3A-9708F1F7C635}"/>
    <hyperlink ref="B119"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17E7A5A9-8802-4B8A-8280-98F2CED7BDBC}"/>
    <hyperlink ref="B120" r:id="rId5" xr:uid="{A3B0E7DF-9714-4EC6-9B5C-4CDBDF2D498B}"/>
    <hyperlink ref="B121" r:id="rId6" xr:uid="{F511527F-7122-432F-BE5F-CE61C1741FF4}"/>
    <hyperlink ref="B122" r:id="rId7" xr:uid="{32C3ED16-573A-4EDF-B802-CDD01DB998C8}"/>
    <hyperlink ref="B123" r:id="rId8" xr:uid="{B17FD035-227D-471F-A677-CC048ED6062D}"/>
    <hyperlink ref="B124" r:id="rId9" xr:uid="{08CD364C-4161-47F5-B723-FB4CBF776F2B}"/>
  </hyperlinks>
  <pageMargins left="0.7" right="0.7" top="0.75" bottom="0.75" header="0.3" footer="0.3"/>
  <pageSetup paperSize="9" scale="32" fitToHeight="0" orientation="portrait" verticalDpi="200" r:id="rId10"/>
  <rowBreaks count="2" manualBreakCount="2">
    <brk id="47" max="11" man="1"/>
    <brk id="88" max="16383" man="1"/>
  </rowBreaks>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3FEA3-4819-4F13-8431-39D89F19C7BF}">
  <dimension ref="B2:G58"/>
  <sheetViews>
    <sheetView showGridLines="0" showZeros="0" view="pageLayout" zoomScaleNormal="100" workbookViewId="0">
      <selection activeCell="C5" sqref="C5"/>
    </sheetView>
  </sheetViews>
  <sheetFormatPr baseColWidth="10" defaultColWidth="11.44140625" defaultRowHeight="14.4" x14ac:dyDescent="0.3"/>
  <cols>
    <col min="1" max="1" width="4.88671875" customWidth="1"/>
    <col min="2" max="2" width="4.5546875" customWidth="1"/>
    <col min="3" max="3" width="23.44140625" customWidth="1"/>
    <col min="4" max="4" width="22" customWidth="1"/>
    <col min="5" max="5" width="49.44140625" customWidth="1"/>
    <col min="6" max="6" width="16.5546875" style="44" customWidth="1"/>
    <col min="7" max="7" width="6.109375" customWidth="1"/>
  </cols>
  <sheetData>
    <row r="2" spans="2:7" ht="18" x14ac:dyDescent="0.3">
      <c r="B2" s="30"/>
      <c r="C2" s="31" t="s">
        <v>49</v>
      </c>
      <c r="D2" s="32"/>
      <c r="E2" s="33"/>
      <c r="F2" s="34"/>
      <c r="G2" s="35"/>
    </row>
    <row r="3" spans="2:7" ht="18" x14ac:dyDescent="0.3">
      <c r="B3" s="36"/>
      <c r="C3" s="37"/>
      <c r="D3" s="38"/>
      <c r="E3" s="39"/>
      <c r="F3" s="40"/>
      <c r="G3" s="41"/>
    </row>
    <row r="4" spans="2:7" ht="18" x14ac:dyDescent="0.3">
      <c r="B4" s="36"/>
      <c r="C4" s="42" t="s">
        <v>50</v>
      </c>
      <c r="D4" s="43"/>
      <c r="E4" s="39" t="s">
        <v>51</v>
      </c>
      <c r="G4" s="45"/>
    </row>
    <row r="5" spans="2:7" x14ac:dyDescent="0.3">
      <c r="B5" s="46"/>
      <c r="C5" s="42" t="s">
        <v>187</v>
      </c>
      <c r="D5" s="139"/>
      <c r="E5" s="38"/>
      <c r="F5" s="47"/>
      <c r="G5" s="45"/>
    </row>
    <row r="6" spans="2:7" ht="18" x14ac:dyDescent="0.3">
      <c r="B6" s="36"/>
      <c r="C6" s="42" t="s">
        <v>52</v>
      </c>
      <c r="D6" s="43"/>
      <c r="E6" s="47"/>
      <c r="G6" s="45"/>
    </row>
    <row r="7" spans="2:7" ht="18" x14ac:dyDescent="0.3">
      <c r="B7" s="36"/>
      <c r="C7" s="37"/>
      <c r="D7" s="38"/>
      <c r="E7" s="47"/>
      <c r="G7" s="45"/>
    </row>
    <row r="8" spans="2:7" ht="18" x14ac:dyDescent="0.3">
      <c r="B8" s="36"/>
      <c r="C8" s="48" t="s">
        <v>203</v>
      </c>
      <c r="D8" s="49"/>
      <c r="E8" s="47"/>
      <c r="G8" s="45"/>
    </row>
    <row r="9" spans="2:7" ht="18" x14ac:dyDescent="0.3">
      <c r="B9" s="36"/>
      <c r="C9" s="50" t="s">
        <v>53</v>
      </c>
      <c r="D9" s="51" t="s">
        <v>54</v>
      </c>
      <c r="E9" s="47"/>
      <c r="G9" s="45"/>
    </row>
    <row r="10" spans="2:7" ht="18" x14ac:dyDescent="0.3">
      <c r="B10" s="36"/>
      <c r="C10" s="52" t="s">
        <v>55</v>
      </c>
      <c r="D10" s="52"/>
      <c r="E10" s="47"/>
      <c r="G10" s="45"/>
    </row>
    <row r="11" spans="2:7" ht="18" x14ac:dyDescent="0.3">
      <c r="B11" s="36"/>
      <c r="C11" s="53" t="s">
        <v>56</v>
      </c>
      <c r="D11" s="53"/>
      <c r="E11" s="47"/>
      <c r="G11" s="45"/>
    </row>
    <row r="12" spans="2:7" ht="18" x14ac:dyDescent="0.3">
      <c r="B12" s="36"/>
      <c r="C12" s="53" t="s">
        <v>56</v>
      </c>
      <c r="D12" s="53"/>
      <c r="E12" s="47"/>
      <c r="G12" s="45"/>
    </row>
    <row r="13" spans="2:7" ht="18" x14ac:dyDescent="0.3">
      <c r="B13" s="36"/>
      <c r="C13" s="53" t="s">
        <v>55</v>
      </c>
      <c r="D13" s="53"/>
      <c r="E13" s="47"/>
      <c r="G13" s="45"/>
    </row>
    <row r="14" spans="2:7" ht="18" x14ac:dyDescent="0.3">
      <c r="B14" s="36"/>
      <c r="C14" s="54"/>
      <c r="D14" s="55"/>
      <c r="E14" s="47"/>
      <c r="G14" s="45"/>
    </row>
    <row r="15" spans="2:7" x14ac:dyDescent="0.3">
      <c r="B15" s="56"/>
      <c r="C15" s="57"/>
      <c r="D15" s="58"/>
      <c r="E15" s="59"/>
      <c r="G15" s="45"/>
    </row>
    <row r="16" spans="2:7" ht="26.4" customHeight="1" x14ac:dyDescent="0.3">
      <c r="B16" s="46"/>
      <c r="C16" s="200" t="s">
        <v>146</v>
      </c>
      <c r="D16" s="201"/>
      <c r="E16" s="60" t="s">
        <v>57</v>
      </c>
      <c r="F16" s="140" t="s">
        <v>58</v>
      </c>
      <c r="G16" s="45"/>
    </row>
    <row r="17" spans="2:7" ht="26.4" customHeight="1" x14ac:dyDescent="0.3">
      <c r="B17" s="46"/>
      <c r="C17" s="204" t="s">
        <v>59</v>
      </c>
      <c r="D17" s="148" t="s">
        <v>74</v>
      </c>
      <c r="E17" s="62" t="s">
        <v>204</v>
      </c>
      <c r="F17" s="141" t="str">
        <f>Método_Gestión_Entid_Privada!J6</f>
        <v/>
      </c>
      <c r="G17" s="45"/>
    </row>
    <row r="18" spans="2:7" ht="26.4" customHeight="1" x14ac:dyDescent="0.3">
      <c r="B18" s="46"/>
      <c r="C18" s="204"/>
      <c r="D18" s="148" t="s">
        <v>238</v>
      </c>
      <c r="E18" s="62" t="s">
        <v>204</v>
      </c>
      <c r="F18" s="141"/>
      <c r="G18" s="45"/>
    </row>
    <row r="19" spans="2:7" ht="26.4" customHeight="1" x14ac:dyDescent="0.3">
      <c r="B19" s="46"/>
      <c r="E19" s="61"/>
      <c r="F19" s="61"/>
      <c r="G19" s="45"/>
    </row>
    <row r="20" spans="2:7" ht="44.25" customHeight="1" x14ac:dyDescent="0.3">
      <c r="B20" s="46"/>
      <c r="E20" s="142" t="s">
        <v>60</v>
      </c>
      <c r="F20" s="141">
        <f>MAX(F17:F19)</f>
        <v>0</v>
      </c>
      <c r="G20" s="45"/>
    </row>
    <row r="21" spans="2:7" ht="18.600000000000001" customHeight="1" x14ac:dyDescent="0.3">
      <c r="B21" s="46"/>
      <c r="C21" s="202" t="s">
        <v>61</v>
      </c>
      <c r="D21" s="202"/>
      <c r="E21" s="63"/>
      <c r="F21" s="64"/>
      <c r="G21" s="45"/>
    </row>
    <row r="22" spans="2:7" ht="27.6" customHeight="1" x14ac:dyDescent="0.3">
      <c r="B22" s="46"/>
      <c r="C22" s="203"/>
      <c r="D22" s="203"/>
      <c r="E22" s="203"/>
      <c r="F22" s="203"/>
      <c r="G22" s="45"/>
    </row>
    <row r="23" spans="2:7" x14ac:dyDescent="0.3">
      <c r="B23" s="46"/>
      <c r="C23" s="203"/>
      <c r="D23" s="203"/>
      <c r="E23" s="203"/>
      <c r="F23" s="203"/>
      <c r="G23" s="45"/>
    </row>
    <row r="24" spans="2:7" x14ac:dyDescent="0.3">
      <c r="B24" s="46"/>
      <c r="C24" s="203"/>
      <c r="D24" s="203"/>
      <c r="E24" s="203"/>
      <c r="F24" s="203"/>
      <c r="G24" s="45"/>
    </row>
    <row r="25" spans="2:7" x14ac:dyDescent="0.3">
      <c r="B25" s="46"/>
      <c r="C25" s="203"/>
      <c r="D25" s="203"/>
      <c r="E25" s="203"/>
      <c r="F25" s="203"/>
      <c r="G25" s="45"/>
    </row>
    <row r="26" spans="2:7" x14ac:dyDescent="0.3">
      <c r="B26" s="46"/>
      <c r="C26" s="203"/>
      <c r="D26" s="203"/>
      <c r="E26" s="203"/>
      <c r="F26" s="203"/>
      <c r="G26" s="45"/>
    </row>
    <row r="27" spans="2:7" x14ac:dyDescent="0.3">
      <c r="B27" s="46"/>
      <c r="C27" s="203"/>
      <c r="D27" s="203"/>
      <c r="E27" s="203"/>
      <c r="F27" s="203"/>
      <c r="G27" s="45"/>
    </row>
    <row r="28" spans="2:7" x14ac:dyDescent="0.3">
      <c r="B28" s="46"/>
      <c r="C28" s="205"/>
      <c r="D28" s="205"/>
      <c r="E28" s="63"/>
      <c r="F28" s="65"/>
      <c r="G28" s="45"/>
    </row>
    <row r="29" spans="2:7" x14ac:dyDescent="0.3">
      <c r="B29" s="46"/>
      <c r="C29" s="157"/>
      <c r="D29" s="157"/>
      <c r="E29" s="63"/>
      <c r="F29" s="65"/>
      <c r="G29" s="45"/>
    </row>
    <row r="30" spans="2:7" x14ac:dyDescent="0.3">
      <c r="B30" s="46"/>
      <c r="C30" s="158" t="s">
        <v>205</v>
      </c>
      <c r="D30" s="206"/>
      <c r="E30" s="206"/>
      <c r="F30" s="206"/>
      <c r="G30" s="45"/>
    </row>
    <row r="31" spans="2:7" x14ac:dyDescent="0.3">
      <c r="B31" s="46"/>
      <c r="C31" s="158" t="s">
        <v>206</v>
      </c>
      <c r="D31" s="206"/>
      <c r="E31" s="206"/>
      <c r="F31" s="206"/>
      <c r="G31" s="45"/>
    </row>
    <row r="32" spans="2:7" x14ac:dyDescent="0.3">
      <c r="B32" s="46"/>
      <c r="C32" s="158" t="s">
        <v>207</v>
      </c>
      <c r="D32" s="206"/>
      <c r="E32" s="206"/>
      <c r="F32" s="206"/>
      <c r="G32" s="45"/>
    </row>
    <row r="33" spans="2:7" x14ac:dyDescent="0.3">
      <c r="B33" s="46"/>
      <c r="C33" s="157"/>
      <c r="D33" s="157"/>
      <c r="E33" s="63"/>
      <c r="F33" s="65"/>
      <c r="G33" s="45"/>
    </row>
    <row r="34" spans="2:7" ht="27" customHeight="1" x14ac:dyDescent="0.3">
      <c r="B34" s="46"/>
      <c r="C34" s="207" t="s">
        <v>208</v>
      </c>
      <c r="D34" s="207"/>
      <c r="E34" s="207"/>
      <c r="F34" s="207"/>
      <c r="G34" s="45"/>
    </row>
    <row r="35" spans="2:7" x14ac:dyDescent="0.3">
      <c r="B35" s="46"/>
      <c r="C35" s="166"/>
      <c r="D35" s="166"/>
      <c r="E35" s="63"/>
      <c r="F35" s="65"/>
      <c r="G35" s="45"/>
    </row>
    <row r="36" spans="2:7" x14ac:dyDescent="0.3">
      <c r="B36" s="46"/>
      <c r="C36" s="208" t="s">
        <v>209</v>
      </c>
      <c r="D36" s="208"/>
      <c r="E36" s="208"/>
      <c r="F36" s="208"/>
      <c r="G36" s="45"/>
    </row>
    <row r="37" spans="2:7" ht="27" customHeight="1" x14ac:dyDescent="0.3">
      <c r="B37" s="46"/>
      <c r="C37" s="208" t="s">
        <v>210</v>
      </c>
      <c r="D37" s="208"/>
      <c r="E37" s="208"/>
      <c r="F37" s="208"/>
      <c r="G37" s="45"/>
    </row>
    <row r="38" spans="2:7" ht="27" customHeight="1" x14ac:dyDescent="0.3">
      <c r="B38" s="46"/>
      <c r="C38" s="159"/>
      <c r="D38" s="159"/>
      <c r="E38" s="159"/>
      <c r="F38" s="159"/>
      <c r="G38" s="45"/>
    </row>
    <row r="39" spans="2:7" ht="27" customHeight="1" x14ac:dyDescent="0.3">
      <c r="B39" s="46"/>
      <c r="C39" s="48" t="s">
        <v>211</v>
      </c>
      <c r="D39" s="66"/>
      <c r="E39" s="159"/>
      <c r="F39" s="159"/>
      <c r="G39" s="45"/>
    </row>
    <row r="40" spans="2:7" x14ac:dyDescent="0.3">
      <c r="B40" s="67"/>
      <c r="C40" s="68"/>
      <c r="D40" s="68"/>
      <c r="E40" s="68"/>
      <c r="F40" s="69"/>
      <c r="G40" s="70"/>
    </row>
    <row r="48" spans="2:7" x14ac:dyDescent="0.3">
      <c r="C48" s="186"/>
      <c r="D48" s="186"/>
    </row>
    <row r="49" spans="3:4" x14ac:dyDescent="0.3">
      <c r="C49" s="186"/>
      <c r="D49" s="186"/>
    </row>
    <row r="50" spans="3:4" x14ac:dyDescent="0.3">
      <c r="C50" s="186"/>
      <c r="D50" s="186"/>
    </row>
    <row r="51" spans="3:4" x14ac:dyDescent="0.3">
      <c r="C51" s="1"/>
      <c r="D51" s="1"/>
    </row>
    <row r="52" spans="3:4" x14ac:dyDescent="0.3">
      <c r="C52" s="186"/>
      <c r="D52" s="186"/>
    </row>
    <row r="53" spans="3:4" x14ac:dyDescent="0.3">
      <c r="C53" s="186"/>
      <c r="D53" s="186"/>
    </row>
    <row r="54" spans="3:4" x14ac:dyDescent="0.3">
      <c r="C54" s="186"/>
      <c r="D54" s="186"/>
    </row>
    <row r="55" spans="3:4" x14ac:dyDescent="0.3">
      <c r="C55" s="186"/>
      <c r="D55" s="186"/>
    </row>
    <row r="56" spans="3:4" x14ac:dyDescent="0.3">
      <c r="C56" s="186"/>
      <c r="D56" s="186"/>
    </row>
    <row r="57" spans="3:4" x14ac:dyDescent="0.3">
      <c r="C57" s="186"/>
      <c r="D57" s="186"/>
    </row>
    <row r="58" spans="3:4" x14ac:dyDescent="0.3">
      <c r="C58" s="1"/>
      <c r="D58" s="1"/>
    </row>
  </sheetData>
  <sheetProtection algorithmName="SHA-512" hashValue="ZT/L648On3V+sTiCjXnbz2z/s85wqNTryMRNEaqXnGJumw9kK618u4F79LXHw/nh1cbYqZV8Bf3hByW6DtIw4g==" saltValue="hd7aUO8+sIG0Mf19UfQW7g==" spinCount="100000" sheet="1" formatCells="0" formatColumns="0" formatRows="0" deleteRows="0" selectLockedCells="1" pivotTables="0"/>
  <mergeCells count="15">
    <mergeCell ref="C52:C57"/>
    <mergeCell ref="D52:D57"/>
    <mergeCell ref="C28:D28"/>
    <mergeCell ref="D30:F30"/>
    <mergeCell ref="D31:F31"/>
    <mergeCell ref="D32:F32"/>
    <mergeCell ref="C34:F34"/>
    <mergeCell ref="C36:F36"/>
    <mergeCell ref="C37:F37"/>
    <mergeCell ref="C16:D16"/>
    <mergeCell ref="C21:D21"/>
    <mergeCell ref="C22:F27"/>
    <mergeCell ref="C17:C18"/>
    <mergeCell ref="C48:C50"/>
    <mergeCell ref="D48:D50"/>
  </mergeCells>
  <conditionalFormatting sqref="C17 F20:F29 F33 F35 F40:F1048576">
    <cfRule type="cellIs" dxfId="19" priority="1" operator="between">
      <formula>3.01</formula>
      <formula>6</formula>
    </cfRule>
    <cfRule type="cellIs" dxfId="18" priority="2" operator="between">
      <formula>1</formula>
      <formula>3</formula>
    </cfRule>
    <cfRule type="cellIs" dxfId="17" priority="3" operator="between">
      <formula>6.01</formula>
      <formula>16</formula>
    </cfRule>
  </conditionalFormatting>
  <conditionalFormatting sqref="F1:F18">
    <cfRule type="cellIs" dxfId="16" priority="4" operator="between">
      <formula>3.01</formula>
      <formula>6</formula>
    </cfRule>
    <cfRule type="cellIs" dxfId="15" priority="5" operator="between">
      <formula>1</formula>
      <formula>3</formula>
    </cfRule>
    <cfRule type="cellIs" dxfId="14" priority="6" operator="between">
      <formula>6.01</formula>
      <formula>16</formula>
    </cfRule>
  </conditionalFormatting>
  <conditionalFormatting sqref="F17:F18 F20">
    <cfRule type="containsBlanks" dxfId="13" priority="10">
      <formula>LEN(TRIM(F17))=0</formula>
    </cfRule>
  </conditionalFormatting>
  <pageMargins left="0.7" right="0.7" top="0.75" bottom="0.75" header="0.3" footer="0.3"/>
  <pageSetup paperSize="11" scale="34" orientation="portrait" r:id="rId1"/>
  <headerFooter>
    <oddHeader>&amp;CLogo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3C5B63-5EEB-4864-986C-69343C059187}">
  <sheetPr>
    <pageSetUpPr fitToPage="1"/>
  </sheetPr>
  <dimension ref="A1:AT611"/>
  <sheetViews>
    <sheetView showGridLines="0" showZeros="0" zoomScale="90" zoomScaleNormal="90" zoomScalePageLayoutView="125" workbookViewId="0">
      <selection activeCell="D6" sqref="D6"/>
    </sheetView>
  </sheetViews>
  <sheetFormatPr baseColWidth="10" defaultColWidth="8.5546875" defaultRowHeight="15.6" x14ac:dyDescent="0.3"/>
  <cols>
    <col min="1" max="1" width="12.44140625" style="74" customWidth="1"/>
    <col min="2" max="2" width="42.44140625" style="73" customWidth="1"/>
    <col min="3" max="3" width="37.88671875" style="73" bestFit="1" customWidth="1"/>
    <col min="4" max="4" width="38.5546875" style="72" customWidth="1"/>
    <col min="5" max="7" width="23.44140625" style="72" customWidth="1"/>
    <col min="8" max="8" width="16.5546875" style="72" customWidth="1"/>
    <col min="9" max="9" width="17.44140625" style="71" customWidth="1"/>
    <col min="10" max="10" width="23.44140625" style="71" customWidth="1"/>
    <col min="11" max="11" width="18.5546875" style="71" customWidth="1"/>
    <col min="12" max="16384" width="8.5546875" style="71"/>
  </cols>
  <sheetData>
    <row r="1" spans="1:46" ht="13.2" x14ac:dyDescent="0.25">
      <c r="A1" s="77"/>
      <c r="B1" s="76"/>
      <c r="C1" s="76"/>
      <c r="D1" s="76"/>
      <c r="E1" s="76"/>
      <c r="F1" s="76"/>
      <c r="G1" s="76"/>
      <c r="H1" s="76"/>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row>
    <row r="2" spans="1:46" x14ac:dyDescent="0.3">
      <c r="A2" s="122" t="s">
        <v>243</v>
      </c>
      <c r="B2" s="76"/>
      <c r="C2" s="76"/>
      <c r="D2" s="76"/>
      <c r="E2" s="76"/>
      <c r="F2" s="76"/>
      <c r="G2" s="76"/>
      <c r="H2" s="76"/>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row>
    <row r="3" spans="1:46" ht="13.2" x14ac:dyDescent="0.25">
      <c r="A3" s="77"/>
      <c r="B3" s="76"/>
      <c r="C3" s="76"/>
      <c r="D3" s="76"/>
      <c r="E3" s="76"/>
      <c r="F3" s="76"/>
      <c r="G3" s="76"/>
      <c r="H3" s="76"/>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row>
    <row r="4" spans="1:46" s="93" customFormat="1" ht="38.25" customHeight="1" x14ac:dyDescent="0.25">
      <c r="A4" s="209" t="s">
        <v>62</v>
      </c>
      <c r="B4" s="210"/>
      <c r="C4" s="210"/>
      <c r="D4" s="210"/>
      <c r="E4" s="210"/>
      <c r="F4" s="210"/>
      <c r="G4" s="210"/>
      <c r="H4" s="211" t="s">
        <v>63</v>
      </c>
      <c r="I4" s="211"/>
      <c r="J4" s="211"/>
      <c r="K4" s="211"/>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row>
    <row r="5" spans="1:46" s="86" customFormat="1" ht="78" customHeight="1" x14ac:dyDescent="0.3">
      <c r="A5" s="92" t="s">
        <v>64</v>
      </c>
      <c r="B5" s="92" t="s">
        <v>65</v>
      </c>
      <c r="C5" s="92" t="s">
        <v>66</v>
      </c>
      <c r="D5" s="91" t="s">
        <v>67</v>
      </c>
      <c r="E5" s="90" t="s">
        <v>68</v>
      </c>
      <c r="F5" s="90" t="s">
        <v>69</v>
      </c>
      <c r="G5" s="90" t="s">
        <v>70</v>
      </c>
      <c r="H5" s="89" t="s">
        <v>71</v>
      </c>
      <c r="I5" s="88" t="s">
        <v>72</v>
      </c>
      <c r="J5" s="88" t="s">
        <v>58</v>
      </c>
      <c r="K5" s="88" t="s">
        <v>73</v>
      </c>
      <c r="L5" s="87"/>
      <c r="M5" s="87"/>
      <c r="N5" s="87"/>
      <c r="O5" s="87"/>
      <c r="P5" s="87"/>
      <c r="Q5" s="87"/>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row>
    <row r="6" spans="1:46" ht="63" customHeight="1" x14ac:dyDescent="0.25">
      <c r="A6" s="131" t="s">
        <v>74</v>
      </c>
      <c r="B6" s="124" t="s">
        <v>75</v>
      </c>
      <c r="C6" s="85" t="s">
        <v>76</v>
      </c>
      <c r="D6" s="83"/>
      <c r="E6" s="83"/>
      <c r="F6" s="83"/>
      <c r="G6" s="83"/>
      <c r="H6" s="81" t="str">
        <f>IF(OR(F6="No",F6=""),"",_xlfn.MAXIFS(Indicador_Riesgo_Ent.Privada!G:G,Indicador_Riesgo_Ent.Privada!B:B,A6))</f>
        <v/>
      </c>
      <c r="I6" s="81" t="str">
        <f>IF(OR(F6="No",F6=""),"",_xlfn.MAXIFS(Indicador_Riesgo_Ent.Privada!P:P,Indicador_Riesgo_Ent.Privada!B:B,A6))</f>
        <v/>
      </c>
      <c r="J6" s="81" t="str">
        <f>IF(OR(F6="No",F6=""),"",_xlfn.MAXIFS(Indicador_Riesgo_Ent.Privada!X:X,Indicador_Riesgo_Ent.Privada!B:B,A6))</f>
        <v/>
      </c>
      <c r="K6" s="84" t="str">
        <f>Aux!H2</f>
        <v>Incompleto</v>
      </c>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row>
    <row r="7" spans="1:46" s="78" customFormat="1" ht="45.75" customHeight="1" x14ac:dyDescent="0.25">
      <c r="A7" s="145" t="s">
        <v>184</v>
      </c>
      <c r="B7" s="144" t="s">
        <v>77</v>
      </c>
      <c r="C7" s="144" t="s">
        <v>78</v>
      </c>
      <c r="D7" s="83"/>
      <c r="E7" s="83"/>
      <c r="F7" s="83"/>
      <c r="G7" s="83"/>
      <c r="H7" s="82" t="str">
        <f>IF(OR(F7="",F7="No"),"",+#REF!)</f>
        <v/>
      </c>
      <c r="I7" s="82" t="str">
        <f>IF(OR(F7="",F7="No"),"",#REF!)</f>
        <v/>
      </c>
      <c r="J7" s="82" t="str">
        <f>IF(OR(F7="No",F7=""),"",_xlfn.MAXIFS(Indicador_Riesgo_Ent.Privada!X:X,Indicador_Riesgo_Ent.Privada!B:B,A7))</f>
        <v/>
      </c>
      <c r="K7" s="80"/>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79"/>
      <c r="AR7" s="79"/>
      <c r="AS7" s="79"/>
      <c r="AT7" s="79"/>
    </row>
    <row r="8" spans="1:46" s="78" customFormat="1" ht="45.75" customHeight="1" x14ac:dyDescent="0.25">
      <c r="A8" s="145" t="s">
        <v>184</v>
      </c>
      <c r="B8" s="144" t="s">
        <v>77</v>
      </c>
      <c r="C8" s="144" t="s">
        <v>78</v>
      </c>
      <c r="D8" s="83"/>
      <c r="E8" s="83"/>
      <c r="F8" s="83"/>
      <c r="G8" s="83"/>
      <c r="H8" s="82" t="str">
        <f>IF(OR(F8="",F8="No"),"",+#REF!)</f>
        <v/>
      </c>
      <c r="I8" s="82" t="str">
        <f>IF(OR(F8="",F8="No"),"",#REF!)</f>
        <v/>
      </c>
      <c r="J8" s="82" t="str">
        <f>IF(OR(F8="No",F8=""),"",_xlfn.MAXIFS(Indicador_Riesgo_Ent.Privada!X:X,Indicador_Riesgo_Ent.Privada!B:B,A8))</f>
        <v/>
      </c>
      <c r="K8" s="80"/>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row>
    <row r="9" spans="1:46" ht="45.75" customHeight="1" x14ac:dyDescent="0.3">
      <c r="A9" s="76"/>
      <c r="B9" s="76"/>
      <c r="C9" s="76"/>
      <c r="D9" s="76"/>
      <c r="E9" s="76"/>
      <c r="F9"/>
      <c r="G9" s="143"/>
      <c r="H9" s="143"/>
      <c r="I9" s="143"/>
      <c r="J9" s="143"/>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row>
    <row r="10" spans="1:46" ht="13.2" x14ac:dyDescent="0.25">
      <c r="A10" s="77"/>
      <c r="B10" s="76"/>
      <c r="C10" s="76"/>
      <c r="D10" s="76"/>
      <c r="E10" s="76"/>
      <c r="F10" s="76"/>
      <c r="G10" s="76"/>
      <c r="H10" s="76"/>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row>
    <row r="11" spans="1:46" ht="13.2" x14ac:dyDescent="0.25">
      <c r="A11" s="77"/>
      <c r="B11" s="76"/>
      <c r="C11" s="76"/>
      <c r="D11" s="76"/>
      <c r="E11" s="76"/>
      <c r="F11" s="76"/>
      <c r="G11" s="76"/>
      <c r="H11" s="76"/>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row>
    <row r="12" spans="1:46" ht="13.2" x14ac:dyDescent="0.25">
      <c r="A12" s="77"/>
      <c r="B12" s="76"/>
      <c r="C12" s="76"/>
      <c r="D12" s="76"/>
      <c r="E12" s="76"/>
      <c r="F12" s="76"/>
      <c r="G12" s="76"/>
      <c r="H12" s="76"/>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row>
    <row r="13" spans="1:46" ht="13.2" x14ac:dyDescent="0.25">
      <c r="A13" s="77"/>
      <c r="B13" s="76"/>
      <c r="C13" s="76"/>
      <c r="D13" s="76"/>
      <c r="E13" s="76"/>
      <c r="F13" s="76"/>
      <c r="G13" s="76"/>
      <c r="H13" s="76"/>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row>
    <row r="14" spans="1:46" ht="13.2" x14ac:dyDescent="0.25">
      <c r="A14" s="77"/>
      <c r="B14" s="76"/>
      <c r="C14" s="76"/>
      <c r="D14" s="76"/>
      <c r="E14" s="76"/>
      <c r="F14" s="76"/>
      <c r="G14" s="76"/>
      <c r="H14" s="76"/>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row>
    <row r="15" spans="1:46" ht="13.2" x14ac:dyDescent="0.25">
      <c r="A15" s="77"/>
      <c r="B15" s="76"/>
      <c r="C15" s="76"/>
      <c r="D15" s="76"/>
      <c r="E15" s="76"/>
      <c r="F15" s="76"/>
      <c r="G15" s="76"/>
      <c r="H15" s="76"/>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row>
    <row r="16" spans="1:46" ht="13.2" x14ac:dyDescent="0.25">
      <c r="A16" s="77"/>
      <c r="B16" s="76"/>
      <c r="C16" s="76"/>
      <c r="D16" s="76"/>
      <c r="E16" s="76"/>
      <c r="F16" s="76"/>
      <c r="G16" s="76"/>
      <c r="H16" s="76"/>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row>
    <row r="17" spans="1:46" ht="13.2" x14ac:dyDescent="0.25">
      <c r="A17" s="77"/>
      <c r="B17" s="76"/>
      <c r="C17" s="76"/>
      <c r="D17" s="76"/>
      <c r="E17" s="76"/>
      <c r="F17" s="76"/>
      <c r="G17" s="76"/>
      <c r="H17" s="76"/>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row>
    <row r="18" spans="1:46" ht="13.2" x14ac:dyDescent="0.25">
      <c r="A18" s="77"/>
      <c r="B18" s="76"/>
      <c r="C18" s="76"/>
      <c r="D18" s="76"/>
      <c r="E18" s="76"/>
      <c r="F18" s="76"/>
      <c r="G18" s="76"/>
      <c r="H18" s="76"/>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row>
    <row r="19" spans="1:46" ht="13.2" x14ac:dyDescent="0.25">
      <c r="A19" s="77"/>
      <c r="B19" s="76"/>
      <c r="C19" s="76"/>
      <c r="D19" s="76"/>
      <c r="E19" s="76"/>
      <c r="F19" s="76"/>
      <c r="G19" s="76"/>
      <c r="H19" s="76"/>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row>
    <row r="20" spans="1:46" ht="13.2" x14ac:dyDescent="0.25">
      <c r="A20" s="77"/>
      <c r="B20" s="76"/>
      <c r="C20" s="76"/>
      <c r="D20" s="76"/>
      <c r="E20" s="76"/>
      <c r="F20" s="76"/>
      <c r="G20" s="76"/>
      <c r="H20" s="76"/>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row>
    <row r="21" spans="1:46" ht="13.2" x14ac:dyDescent="0.25">
      <c r="A21" s="77"/>
      <c r="B21" s="76"/>
      <c r="C21" s="76"/>
      <c r="D21" s="76"/>
      <c r="E21" s="76"/>
      <c r="F21" s="76"/>
      <c r="G21" s="76"/>
      <c r="H21" s="76"/>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row>
    <row r="22" spans="1:46" ht="13.2" x14ac:dyDescent="0.25">
      <c r="A22" s="77"/>
      <c r="B22" s="76"/>
      <c r="C22" s="76"/>
      <c r="D22" s="76"/>
      <c r="E22" s="76"/>
      <c r="F22" s="76"/>
      <c r="G22" s="76"/>
      <c r="H22" s="76"/>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row>
    <row r="23" spans="1:46" ht="13.2" x14ac:dyDescent="0.25">
      <c r="A23" s="77"/>
      <c r="B23" s="76"/>
      <c r="C23" s="76"/>
      <c r="D23" s="76"/>
      <c r="E23" s="76"/>
      <c r="F23" s="76"/>
      <c r="G23" s="76"/>
      <c r="H23" s="76"/>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row>
    <row r="24" spans="1:46" ht="13.2" x14ac:dyDescent="0.25">
      <c r="A24" s="77"/>
      <c r="B24" s="76"/>
      <c r="C24" s="76"/>
      <c r="D24" s="76"/>
      <c r="E24" s="76"/>
      <c r="F24" s="76"/>
      <c r="G24" s="76"/>
      <c r="H24" s="76"/>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row>
    <row r="25" spans="1:46" ht="13.2" x14ac:dyDescent="0.25">
      <c r="A25" s="77"/>
      <c r="B25" s="76"/>
      <c r="C25" s="76"/>
      <c r="D25" s="76"/>
      <c r="E25" s="76"/>
      <c r="F25" s="76"/>
      <c r="G25" s="76"/>
      <c r="H25" s="76"/>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row>
    <row r="26" spans="1:46" ht="13.2" x14ac:dyDescent="0.25">
      <c r="A26" s="77"/>
      <c r="B26" s="76"/>
      <c r="C26" s="76"/>
      <c r="D26" s="76"/>
      <c r="E26" s="76"/>
      <c r="F26" s="76"/>
      <c r="G26" s="76"/>
      <c r="H26" s="76"/>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row>
    <row r="27" spans="1:46" ht="13.2" x14ac:dyDescent="0.25">
      <c r="A27" s="77"/>
      <c r="B27" s="76"/>
      <c r="C27" s="76"/>
      <c r="D27" s="76"/>
      <c r="E27" s="76"/>
      <c r="F27" s="76"/>
      <c r="G27" s="76"/>
      <c r="H27" s="76"/>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row>
    <row r="28" spans="1:46" ht="13.2" x14ac:dyDescent="0.25">
      <c r="A28" s="77"/>
      <c r="B28" s="76"/>
      <c r="C28" s="76"/>
      <c r="D28" s="76"/>
      <c r="E28" s="76"/>
      <c r="F28" s="76"/>
      <c r="G28" s="76"/>
      <c r="H28" s="76"/>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row>
    <row r="29" spans="1:46" ht="13.2" x14ac:dyDescent="0.25">
      <c r="A29" s="77"/>
      <c r="B29" s="76"/>
      <c r="C29" s="76"/>
      <c r="D29" s="76"/>
      <c r="E29" s="76"/>
      <c r="F29" s="76"/>
      <c r="G29" s="76"/>
      <c r="H29" s="76"/>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row>
    <row r="30" spans="1:46" ht="13.2" x14ac:dyDescent="0.25">
      <c r="A30" s="77"/>
      <c r="B30" s="76"/>
      <c r="C30" s="76"/>
      <c r="D30" s="76"/>
      <c r="E30" s="76"/>
      <c r="F30" s="76"/>
      <c r="G30" s="76"/>
      <c r="H30" s="76"/>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row>
    <row r="31" spans="1:46" ht="13.2" x14ac:dyDescent="0.25">
      <c r="A31" s="77"/>
      <c r="B31" s="76"/>
      <c r="C31" s="76"/>
      <c r="D31" s="76"/>
      <c r="E31" s="76"/>
      <c r="F31" s="76"/>
      <c r="G31" s="76"/>
      <c r="H31" s="76"/>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row>
    <row r="32" spans="1:46" ht="13.2" x14ac:dyDescent="0.25">
      <c r="A32" s="77"/>
      <c r="B32" s="76"/>
      <c r="C32" s="76"/>
      <c r="D32" s="76"/>
      <c r="E32" s="76"/>
      <c r="F32" s="76"/>
      <c r="G32" s="76"/>
      <c r="H32" s="76"/>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row>
    <row r="33" spans="1:46" ht="13.2" x14ac:dyDescent="0.25">
      <c r="A33" s="77"/>
      <c r="B33" s="76"/>
      <c r="C33" s="76"/>
      <c r="D33" s="76"/>
      <c r="E33" s="76"/>
      <c r="F33" s="76"/>
      <c r="G33" s="76"/>
      <c r="H33" s="76"/>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row>
    <row r="34" spans="1:46" ht="13.2" x14ac:dyDescent="0.25">
      <c r="A34" s="77"/>
      <c r="B34" s="76"/>
      <c r="C34" s="76"/>
      <c r="D34" s="76"/>
      <c r="E34" s="76"/>
      <c r="F34" s="76"/>
      <c r="G34" s="76"/>
      <c r="H34" s="76"/>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row>
    <row r="35" spans="1:46" ht="13.2" x14ac:dyDescent="0.25">
      <c r="A35" s="77"/>
      <c r="B35" s="76"/>
      <c r="C35" s="76"/>
      <c r="D35" s="76"/>
      <c r="E35" s="76"/>
      <c r="F35" s="76"/>
      <c r="G35" s="76"/>
      <c r="H35" s="76"/>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row>
    <row r="36" spans="1:46" ht="13.2" x14ac:dyDescent="0.25">
      <c r="A36" s="77"/>
      <c r="B36" s="76"/>
      <c r="C36" s="76"/>
      <c r="D36" s="76"/>
      <c r="E36" s="76"/>
      <c r="F36" s="76"/>
      <c r="G36" s="76"/>
      <c r="H36" s="76"/>
      <c r="I36" s="75"/>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row>
    <row r="37" spans="1:46" ht="13.2" x14ac:dyDescent="0.25">
      <c r="A37" s="77"/>
      <c r="B37" s="76"/>
      <c r="C37" s="76"/>
      <c r="D37" s="76"/>
      <c r="E37" s="76"/>
      <c r="F37" s="76"/>
      <c r="G37" s="76"/>
      <c r="H37" s="76"/>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row>
    <row r="38" spans="1:46" ht="13.2" x14ac:dyDescent="0.25">
      <c r="A38" s="77"/>
      <c r="B38" s="76"/>
      <c r="C38" s="76"/>
      <c r="D38" s="76"/>
      <c r="E38" s="76"/>
      <c r="F38" s="76"/>
      <c r="G38" s="76"/>
      <c r="H38" s="76"/>
      <c r="I38" s="75"/>
      <c r="J38" s="75"/>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row>
    <row r="39" spans="1:46" ht="13.2" x14ac:dyDescent="0.25">
      <c r="A39" s="77"/>
      <c r="B39" s="76"/>
      <c r="C39" s="76"/>
      <c r="D39" s="76"/>
      <c r="E39" s="76"/>
      <c r="F39" s="76"/>
      <c r="G39" s="76"/>
      <c r="H39" s="76"/>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row>
    <row r="40" spans="1:46" ht="13.2" x14ac:dyDescent="0.25">
      <c r="A40" s="77"/>
      <c r="B40" s="76"/>
      <c r="C40" s="76"/>
      <c r="D40" s="76"/>
      <c r="E40" s="76"/>
      <c r="F40" s="76"/>
      <c r="G40" s="76"/>
      <c r="H40" s="76"/>
      <c r="I40" s="75"/>
      <c r="J40" s="75"/>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row>
    <row r="41" spans="1:46" ht="13.2" hidden="1" x14ac:dyDescent="0.25">
      <c r="A41" s="77"/>
      <c r="B41" s="76"/>
      <c r="C41" s="76"/>
      <c r="D41" s="76"/>
      <c r="E41" s="76"/>
      <c r="F41" s="76" t="s">
        <v>79</v>
      </c>
      <c r="G41" s="76"/>
      <c r="H41" s="76"/>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row>
    <row r="42" spans="1:46" ht="13.2" hidden="1" x14ac:dyDescent="0.25">
      <c r="A42" s="77"/>
      <c r="B42" s="76"/>
      <c r="C42" s="76"/>
      <c r="D42" s="76"/>
      <c r="E42" s="76"/>
      <c r="F42" s="76" t="s">
        <v>80</v>
      </c>
      <c r="G42" s="76"/>
      <c r="H42" s="76"/>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row>
    <row r="43" spans="1:46" ht="13.2" x14ac:dyDescent="0.25">
      <c r="A43" s="77"/>
      <c r="B43" s="76"/>
      <c r="C43" s="76"/>
      <c r="D43" s="76"/>
      <c r="E43" s="76"/>
      <c r="F43" s="76"/>
      <c r="G43" s="76"/>
      <c r="H43" s="76"/>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row>
    <row r="44" spans="1:46" x14ac:dyDescent="0.3">
      <c r="D44" s="73"/>
      <c r="E44" s="73"/>
      <c r="F44" s="73"/>
      <c r="G44" s="73"/>
      <c r="H44" s="73"/>
      <c r="L44" s="75"/>
    </row>
    <row r="45" spans="1:46" x14ac:dyDescent="0.3">
      <c r="D45" s="73"/>
      <c r="E45" s="73"/>
      <c r="F45" s="73"/>
      <c r="G45" s="73"/>
      <c r="H45" s="73"/>
    </row>
    <row r="46" spans="1:46" x14ac:dyDescent="0.3">
      <c r="D46" s="73"/>
      <c r="E46" s="73"/>
      <c r="F46" s="73"/>
      <c r="G46" s="73"/>
      <c r="H46" s="73"/>
    </row>
    <row r="47" spans="1:46" hidden="1" x14ac:dyDescent="0.3">
      <c r="D47" s="73"/>
      <c r="E47" s="73"/>
      <c r="F47" s="73"/>
      <c r="G47" s="73"/>
      <c r="H47" s="73"/>
    </row>
    <row r="48" spans="1:46" hidden="1" x14ac:dyDescent="0.3">
      <c r="D48" s="73"/>
      <c r="E48" s="73"/>
      <c r="F48" s="73"/>
      <c r="G48" s="73"/>
      <c r="H48" s="73"/>
    </row>
    <row r="49" spans="4:8" x14ac:dyDescent="0.3">
      <c r="D49" s="73"/>
      <c r="E49" s="73"/>
      <c r="F49" s="73"/>
      <c r="G49" s="73"/>
      <c r="H49" s="73"/>
    </row>
    <row r="50" spans="4:8" x14ac:dyDescent="0.3">
      <c r="D50" s="73"/>
      <c r="E50" s="73"/>
      <c r="F50" s="73"/>
      <c r="G50" s="73"/>
      <c r="H50" s="73"/>
    </row>
    <row r="51" spans="4:8" x14ac:dyDescent="0.3">
      <c r="D51" s="73"/>
      <c r="E51" s="73"/>
      <c r="F51" s="73"/>
      <c r="G51" s="73"/>
      <c r="H51" s="73"/>
    </row>
    <row r="52" spans="4:8" x14ac:dyDescent="0.3">
      <c r="D52" s="73"/>
      <c r="E52" s="73"/>
      <c r="F52" s="73"/>
      <c r="G52" s="73"/>
      <c r="H52" s="73"/>
    </row>
    <row r="53" spans="4:8" x14ac:dyDescent="0.3">
      <c r="D53" s="73"/>
      <c r="E53" s="73"/>
      <c r="F53" s="73"/>
      <c r="G53" s="73"/>
      <c r="H53" s="73"/>
    </row>
    <row r="54" spans="4:8" x14ac:dyDescent="0.3">
      <c r="D54" s="73"/>
      <c r="E54" s="73"/>
      <c r="F54" s="73"/>
      <c r="G54" s="73"/>
      <c r="H54" s="73"/>
    </row>
    <row r="55" spans="4:8" x14ac:dyDescent="0.3">
      <c r="D55" s="73"/>
      <c r="E55" s="73"/>
      <c r="F55" s="73"/>
      <c r="G55" s="73"/>
      <c r="H55" s="73"/>
    </row>
    <row r="56" spans="4:8" x14ac:dyDescent="0.3">
      <c r="D56" s="73"/>
      <c r="E56" s="73"/>
      <c r="F56" s="73"/>
      <c r="G56" s="73"/>
      <c r="H56" s="73"/>
    </row>
    <row r="57" spans="4:8" x14ac:dyDescent="0.3">
      <c r="D57" s="73"/>
      <c r="E57" s="73"/>
      <c r="F57" s="73"/>
      <c r="G57" s="73"/>
      <c r="H57" s="73"/>
    </row>
    <row r="58" spans="4:8" x14ac:dyDescent="0.3">
      <c r="D58" s="73"/>
      <c r="E58" s="73"/>
      <c r="F58" s="73"/>
      <c r="G58" s="73"/>
      <c r="H58" s="73"/>
    </row>
    <row r="59" spans="4:8" x14ac:dyDescent="0.3">
      <c r="D59" s="73"/>
      <c r="E59" s="73"/>
      <c r="F59" s="73"/>
      <c r="G59" s="73"/>
      <c r="H59" s="73"/>
    </row>
    <row r="60" spans="4:8" x14ac:dyDescent="0.3">
      <c r="D60" s="73"/>
      <c r="E60" s="73"/>
      <c r="F60" s="73"/>
      <c r="G60" s="73"/>
      <c r="H60" s="73"/>
    </row>
    <row r="61" spans="4:8" x14ac:dyDescent="0.3">
      <c r="D61" s="73"/>
      <c r="E61" s="73"/>
      <c r="F61" s="73"/>
      <c r="G61" s="73"/>
      <c r="H61" s="73"/>
    </row>
    <row r="62" spans="4:8" x14ac:dyDescent="0.3">
      <c r="D62" s="73"/>
      <c r="E62" s="73"/>
      <c r="F62" s="73"/>
      <c r="G62" s="73"/>
      <c r="H62" s="73"/>
    </row>
    <row r="63" spans="4:8" ht="15.75" hidden="1" customHeight="1" x14ac:dyDescent="0.3">
      <c r="D63" s="73"/>
      <c r="E63" s="73"/>
      <c r="F63" s="73"/>
      <c r="G63" s="73"/>
      <c r="H63" s="73"/>
    </row>
    <row r="64" spans="4:8" ht="15.75" hidden="1" customHeight="1" x14ac:dyDescent="0.3">
      <c r="D64" s="73"/>
      <c r="E64" s="73"/>
      <c r="F64" s="73"/>
      <c r="G64" s="73"/>
      <c r="H64" s="73"/>
    </row>
    <row r="65" spans="4:8" ht="15.75" hidden="1" customHeight="1" x14ac:dyDescent="0.3">
      <c r="D65" s="73"/>
      <c r="E65" s="73"/>
      <c r="F65" s="73"/>
      <c r="G65" s="73"/>
      <c r="H65" s="73"/>
    </row>
    <row r="66" spans="4:8" ht="15.75" hidden="1" customHeight="1" x14ac:dyDescent="0.3">
      <c r="D66" s="73"/>
      <c r="E66" s="73"/>
      <c r="F66" s="73"/>
      <c r="G66" s="73"/>
      <c r="H66" s="73"/>
    </row>
    <row r="67" spans="4:8" ht="15.75" hidden="1" customHeight="1" x14ac:dyDescent="0.3">
      <c r="D67" s="73"/>
      <c r="E67" s="73"/>
      <c r="F67" s="73"/>
      <c r="G67" s="73"/>
      <c r="H67" s="73"/>
    </row>
    <row r="68" spans="4:8" ht="15.75" hidden="1" customHeight="1" x14ac:dyDescent="0.3">
      <c r="D68" s="73"/>
      <c r="E68" s="73"/>
      <c r="F68" s="73"/>
      <c r="G68" s="73"/>
      <c r="H68" s="73"/>
    </row>
    <row r="69" spans="4:8" ht="15.75" hidden="1" customHeight="1" x14ac:dyDescent="0.3">
      <c r="D69" s="73"/>
      <c r="E69" s="73"/>
      <c r="F69" s="73"/>
      <c r="G69" s="73"/>
      <c r="H69" s="73"/>
    </row>
    <row r="70" spans="4:8" ht="15.75" hidden="1" customHeight="1" x14ac:dyDescent="0.3">
      <c r="D70" s="73"/>
      <c r="E70" s="73"/>
      <c r="F70" s="73"/>
      <c r="G70" s="73"/>
      <c r="H70" s="73"/>
    </row>
    <row r="71" spans="4:8" ht="15.75" hidden="1" customHeight="1" x14ac:dyDescent="0.3">
      <c r="D71" s="73"/>
      <c r="E71" s="73"/>
      <c r="F71" s="73"/>
      <c r="G71" s="73"/>
      <c r="H71" s="73"/>
    </row>
    <row r="72" spans="4:8" ht="15.75" hidden="1" customHeight="1" x14ac:dyDescent="0.3">
      <c r="D72" s="73"/>
      <c r="E72" s="73"/>
      <c r="F72" s="73"/>
      <c r="G72" s="73"/>
      <c r="H72" s="73"/>
    </row>
    <row r="73" spans="4:8" ht="15.75" hidden="1" customHeight="1" x14ac:dyDescent="0.3">
      <c r="D73" s="73"/>
      <c r="E73" s="73"/>
      <c r="F73" s="73"/>
      <c r="G73" s="73"/>
      <c r="H73" s="73"/>
    </row>
    <row r="74" spans="4:8" ht="15.75" hidden="1" customHeight="1" x14ac:dyDescent="0.3">
      <c r="D74" s="73"/>
      <c r="E74" s="73"/>
      <c r="F74" s="73"/>
      <c r="G74" s="73"/>
      <c r="H74" s="73"/>
    </row>
    <row r="75" spans="4:8" ht="15.75" hidden="1" customHeight="1" x14ac:dyDescent="0.3">
      <c r="D75" s="73"/>
      <c r="E75" s="73"/>
      <c r="F75" s="73"/>
      <c r="G75" s="73"/>
      <c r="H75" s="73"/>
    </row>
    <row r="76" spans="4:8" ht="15.75" hidden="1" customHeight="1" x14ac:dyDescent="0.3">
      <c r="D76" s="73"/>
      <c r="E76" s="73"/>
      <c r="F76" s="73"/>
      <c r="G76" s="73"/>
      <c r="H76" s="73"/>
    </row>
    <row r="77" spans="4:8" ht="15.75" hidden="1" customHeight="1" x14ac:dyDescent="0.3">
      <c r="D77" s="73"/>
      <c r="E77" s="73"/>
      <c r="F77" s="73"/>
      <c r="G77" s="73"/>
      <c r="H77" s="73"/>
    </row>
    <row r="78" spans="4:8" ht="15.75" hidden="1" customHeight="1" x14ac:dyDescent="0.3">
      <c r="D78" s="73"/>
      <c r="E78" s="73"/>
      <c r="F78" s="73"/>
      <c r="G78" s="73"/>
      <c r="H78" s="73"/>
    </row>
    <row r="79" spans="4:8" ht="15.75" hidden="1" customHeight="1" x14ac:dyDescent="0.3">
      <c r="D79" s="73"/>
      <c r="E79" s="73"/>
      <c r="F79" s="73"/>
      <c r="G79" s="73"/>
      <c r="H79" s="73"/>
    </row>
    <row r="80" spans="4:8" ht="15.75" hidden="1" customHeight="1" x14ac:dyDescent="0.3">
      <c r="D80" s="73"/>
      <c r="E80" s="73"/>
      <c r="F80" s="73"/>
      <c r="G80" s="73"/>
      <c r="H80" s="73"/>
    </row>
    <row r="81" spans="4:8" ht="15.75" hidden="1" customHeight="1" x14ac:dyDescent="0.3">
      <c r="D81" s="73"/>
      <c r="E81" s="73"/>
      <c r="F81" s="73"/>
      <c r="G81" s="73"/>
      <c r="H81" s="73"/>
    </row>
    <row r="82" spans="4:8" ht="15.75" hidden="1" customHeight="1" x14ac:dyDescent="0.3">
      <c r="D82" s="73"/>
      <c r="E82" s="73"/>
      <c r="F82" s="73"/>
      <c r="G82" s="73"/>
      <c r="H82" s="73"/>
    </row>
    <row r="83" spans="4:8" ht="15.75" hidden="1" customHeight="1" x14ac:dyDescent="0.3">
      <c r="D83" s="73"/>
      <c r="E83" s="73"/>
      <c r="F83" s="73"/>
      <c r="G83" s="73"/>
      <c r="H83" s="73"/>
    </row>
    <row r="84" spans="4:8" ht="15.75" hidden="1" customHeight="1" x14ac:dyDescent="0.3">
      <c r="D84" s="73"/>
      <c r="E84" s="73"/>
      <c r="F84" s="73"/>
      <c r="G84" s="73"/>
      <c r="H84" s="73"/>
    </row>
    <row r="85" spans="4:8" x14ac:dyDescent="0.3">
      <c r="D85" s="73"/>
      <c r="E85" s="73"/>
      <c r="F85" s="73"/>
      <c r="G85" s="73"/>
      <c r="H85" s="73"/>
    </row>
    <row r="86" spans="4:8" x14ac:dyDescent="0.3">
      <c r="D86" s="73"/>
      <c r="E86" s="73"/>
      <c r="F86" s="73"/>
      <c r="G86" s="73"/>
      <c r="H86" s="73"/>
    </row>
    <row r="87" spans="4:8" x14ac:dyDescent="0.3">
      <c r="D87" s="73"/>
      <c r="E87" s="73"/>
      <c r="F87" s="73"/>
      <c r="G87" s="73"/>
      <c r="H87" s="73"/>
    </row>
    <row r="88" spans="4:8" x14ac:dyDescent="0.3">
      <c r="D88" s="73"/>
      <c r="E88" s="73"/>
      <c r="F88" s="73"/>
      <c r="G88" s="73"/>
      <c r="H88" s="73"/>
    </row>
    <row r="89" spans="4:8" x14ac:dyDescent="0.3">
      <c r="D89" s="73"/>
      <c r="E89" s="73"/>
      <c r="F89" s="73"/>
      <c r="G89" s="73"/>
      <c r="H89" s="73"/>
    </row>
    <row r="90" spans="4:8" x14ac:dyDescent="0.3">
      <c r="D90" s="73"/>
      <c r="E90" s="73"/>
      <c r="F90" s="73"/>
      <c r="G90" s="73"/>
      <c r="H90" s="73"/>
    </row>
    <row r="91" spans="4:8" x14ac:dyDescent="0.3">
      <c r="D91" s="73"/>
      <c r="E91" s="73"/>
      <c r="F91" s="73"/>
      <c r="G91" s="73"/>
      <c r="H91" s="73"/>
    </row>
    <row r="92" spans="4:8" x14ac:dyDescent="0.3">
      <c r="D92" s="73"/>
      <c r="E92" s="73"/>
      <c r="F92" s="73"/>
      <c r="G92" s="73"/>
      <c r="H92" s="73"/>
    </row>
    <row r="93" spans="4:8" x14ac:dyDescent="0.3">
      <c r="D93" s="73"/>
      <c r="E93" s="73"/>
      <c r="F93" s="73"/>
      <c r="G93" s="73"/>
      <c r="H93" s="73"/>
    </row>
    <row r="94" spans="4:8" x14ac:dyDescent="0.3">
      <c r="D94" s="73"/>
      <c r="E94" s="73"/>
      <c r="F94" s="73"/>
      <c r="G94" s="73"/>
      <c r="H94" s="73"/>
    </row>
    <row r="95" spans="4:8" x14ac:dyDescent="0.3">
      <c r="D95" s="73"/>
      <c r="E95" s="73"/>
      <c r="F95" s="73"/>
      <c r="G95" s="73"/>
      <c r="H95" s="73"/>
    </row>
    <row r="96" spans="4:8" x14ac:dyDescent="0.3">
      <c r="D96" s="73"/>
      <c r="E96" s="73"/>
      <c r="F96" s="73"/>
      <c r="G96" s="73"/>
      <c r="H96" s="73"/>
    </row>
    <row r="97" spans="4:8" x14ac:dyDescent="0.3">
      <c r="D97" s="73"/>
      <c r="E97" s="73"/>
      <c r="F97" s="73"/>
      <c r="G97" s="73"/>
      <c r="H97" s="73"/>
    </row>
    <row r="98" spans="4:8" x14ac:dyDescent="0.3">
      <c r="D98" s="73"/>
      <c r="E98" s="73"/>
      <c r="F98" s="73"/>
      <c r="G98" s="73"/>
      <c r="H98" s="73"/>
    </row>
    <row r="99" spans="4:8" x14ac:dyDescent="0.3">
      <c r="D99" s="73"/>
      <c r="E99" s="73"/>
      <c r="F99" s="73"/>
      <c r="G99" s="73"/>
      <c r="H99" s="73"/>
    </row>
    <row r="100" spans="4:8" x14ac:dyDescent="0.3">
      <c r="D100" s="73"/>
      <c r="E100" s="73"/>
      <c r="F100" s="73"/>
      <c r="G100" s="73"/>
      <c r="H100" s="73"/>
    </row>
    <row r="101" spans="4:8" x14ac:dyDescent="0.3">
      <c r="D101" s="73"/>
      <c r="E101" s="73"/>
      <c r="F101" s="73"/>
      <c r="G101" s="73"/>
      <c r="H101" s="73"/>
    </row>
    <row r="102" spans="4:8" x14ac:dyDescent="0.3">
      <c r="D102" s="73"/>
      <c r="E102" s="73"/>
      <c r="F102" s="73"/>
      <c r="G102" s="73"/>
      <c r="H102" s="73"/>
    </row>
    <row r="103" spans="4:8" x14ac:dyDescent="0.3">
      <c r="D103" s="73"/>
      <c r="E103" s="73"/>
      <c r="F103" s="73"/>
      <c r="G103" s="73"/>
      <c r="H103" s="73"/>
    </row>
    <row r="104" spans="4:8" x14ac:dyDescent="0.3">
      <c r="D104" s="73"/>
      <c r="E104" s="73"/>
      <c r="F104" s="73"/>
      <c r="G104" s="73"/>
      <c r="H104" s="73"/>
    </row>
    <row r="105" spans="4:8" x14ac:dyDescent="0.3">
      <c r="D105" s="73"/>
      <c r="E105" s="73"/>
      <c r="F105" s="73"/>
      <c r="G105" s="73"/>
      <c r="H105" s="73"/>
    </row>
    <row r="106" spans="4:8" x14ac:dyDescent="0.3">
      <c r="D106" s="73"/>
      <c r="E106" s="73"/>
      <c r="F106" s="73"/>
      <c r="G106" s="73"/>
      <c r="H106" s="73"/>
    </row>
    <row r="107" spans="4:8" x14ac:dyDescent="0.3">
      <c r="D107" s="73"/>
      <c r="E107" s="73"/>
      <c r="F107" s="73"/>
      <c r="G107" s="73"/>
      <c r="H107" s="73"/>
    </row>
    <row r="108" spans="4:8" x14ac:dyDescent="0.3">
      <c r="D108" s="73"/>
      <c r="E108" s="73"/>
      <c r="F108" s="73"/>
      <c r="G108" s="73"/>
      <c r="H108" s="73"/>
    </row>
    <row r="109" spans="4:8" x14ac:dyDescent="0.3">
      <c r="D109" s="73"/>
      <c r="E109" s="73"/>
      <c r="F109" s="73"/>
      <c r="G109" s="73"/>
      <c r="H109" s="73"/>
    </row>
    <row r="110" spans="4:8" x14ac:dyDescent="0.3">
      <c r="D110" s="73"/>
      <c r="E110" s="73"/>
      <c r="F110" s="73"/>
      <c r="G110" s="73"/>
      <c r="H110" s="73"/>
    </row>
    <row r="111" spans="4:8" x14ac:dyDescent="0.3">
      <c r="D111" s="73"/>
      <c r="E111" s="73"/>
      <c r="F111" s="73"/>
      <c r="G111" s="73"/>
      <c r="H111" s="73"/>
    </row>
    <row r="112" spans="4:8" x14ac:dyDescent="0.3">
      <c r="D112" s="73"/>
      <c r="E112" s="73"/>
      <c r="F112" s="73"/>
      <c r="G112" s="73"/>
      <c r="H112" s="73"/>
    </row>
    <row r="113" spans="4:8" x14ac:dyDescent="0.3">
      <c r="D113" s="73"/>
      <c r="E113" s="73"/>
      <c r="F113" s="73"/>
      <c r="G113" s="73"/>
      <c r="H113" s="73"/>
    </row>
    <row r="114" spans="4:8" x14ac:dyDescent="0.3">
      <c r="D114" s="73"/>
      <c r="E114" s="73"/>
      <c r="F114" s="73"/>
      <c r="G114" s="73"/>
      <c r="H114" s="73"/>
    </row>
    <row r="115" spans="4:8" x14ac:dyDescent="0.3">
      <c r="D115" s="73"/>
      <c r="E115" s="73"/>
      <c r="F115" s="73"/>
      <c r="G115" s="73"/>
      <c r="H115" s="73"/>
    </row>
    <row r="116" spans="4:8" x14ac:dyDescent="0.3">
      <c r="D116" s="73"/>
      <c r="E116" s="73"/>
      <c r="F116" s="73"/>
      <c r="G116" s="73"/>
      <c r="H116" s="73"/>
    </row>
    <row r="117" spans="4:8" x14ac:dyDescent="0.3">
      <c r="D117" s="73"/>
      <c r="E117" s="73"/>
      <c r="F117" s="73"/>
      <c r="G117" s="73"/>
      <c r="H117" s="73"/>
    </row>
    <row r="118" spans="4:8" x14ac:dyDescent="0.3">
      <c r="D118" s="73"/>
      <c r="E118" s="73"/>
      <c r="F118" s="73"/>
      <c r="G118" s="73"/>
      <c r="H118" s="73"/>
    </row>
    <row r="119" spans="4:8" x14ac:dyDescent="0.3">
      <c r="D119" s="73"/>
      <c r="E119" s="73"/>
      <c r="F119" s="73"/>
      <c r="G119" s="73"/>
      <c r="H119" s="73"/>
    </row>
    <row r="120" spans="4:8" x14ac:dyDescent="0.3">
      <c r="D120" s="73"/>
      <c r="E120" s="73"/>
      <c r="F120" s="73"/>
      <c r="G120" s="73"/>
      <c r="H120" s="73"/>
    </row>
    <row r="121" spans="4:8" x14ac:dyDescent="0.3">
      <c r="D121" s="73"/>
      <c r="E121" s="73"/>
      <c r="F121" s="73"/>
      <c r="G121" s="73"/>
      <c r="H121" s="73"/>
    </row>
    <row r="122" spans="4:8" x14ac:dyDescent="0.3">
      <c r="D122" s="73"/>
      <c r="E122" s="73"/>
      <c r="F122" s="73"/>
      <c r="G122" s="73"/>
      <c r="H122" s="73"/>
    </row>
    <row r="123" spans="4:8" x14ac:dyDescent="0.3">
      <c r="D123" s="73"/>
      <c r="E123" s="73"/>
      <c r="F123" s="73"/>
      <c r="G123" s="73"/>
      <c r="H123" s="73"/>
    </row>
    <row r="124" spans="4:8" x14ac:dyDescent="0.3">
      <c r="D124" s="73"/>
      <c r="E124" s="73"/>
      <c r="F124" s="73"/>
      <c r="G124" s="73"/>
      <c r="H124" s="73"/>
    </row>
    <row r="125" spans="4:8" x14ac:dyDescent="0.3">
      <c r="D125" s="73"/>
      <c r="E125" s="73"/>
      <c r="F125" s="73"/>
      <c r="G125" s="73"/>
      <c r="H125" s="73"/>
    </row>
    <row r="126" spans="4:8" x14ac:dyDescent="0.3">
      <c r="D126" s="73"/>
      <c r="E126" s="73"/>
      <c r="F126" s="73"/>
      <c r="G126" s="73"/>
      <c r="H126" s="73"/>
    </row>
    <row r="127" spans="4:8" x14ac:dyDescent="0.3">
      <c r="D127" s="73"/>
      <c r="E127" s="73"/>
      <c r="F127" s="73"/>
      <c r="G127" s="73"/>
      <c r="H127" s="73"/>
    </row>
    <row r="128" spans="4:8" x14ac:dyDescent="0.3">
      <c r="D128" s="73"/>
      <c r="E128" s="73"/>
      <c r="F128" s="73"/>
      <c r="G128" s="73"/>
      <c r="H128" s="73"/>
    </row>
    <row r="129" spans="4:8" x14ac:dyDescent="0.3">
      <c r="D129" s="73"/>
      <c r="E129" s="73"/>
      <c r="F129" s="73"/>
      <c r="G129" s="73"/>
      <c r="H129" s="73"/>
    </row>
    <row r="130" spans="4:8" x14ac:dyDescent="0.3">
      <c r="D130" s="73"/>
      <c r="E130" s="73"/>
      <c r="F130" s="73"/>
      <c r="G130" s="73"/>
      <c r="H130" s="73"/>
    </row>
    <row r="131" spans="4:8" x14ac:dyDescent="0.3">
      <c r="D131" s="73"/>
      <c r="E131" s="73"/>
      <c r="F131" s="73"/>
      <c r="G131" s="73"/>
      <c r="H131" s="73"/>
    </row>
    <row r="132" spans="4:8" x14ac:dyDescent="0.3">
      <c r="D132" s="73"/>
      <c r="E132" s="73"/>
      <c r="F132" s="73"/>
      <c r="G132" s="73"/>
      <c r="H132" s="73"/>
    </row>
    <row r="133" spans="4:8" x14ac:dyDescent="0.3">
      <c r="D133" s="73"/>
      <c r="E133" s="73"/>
      <c r="F133" s="73"/>
      <c r="G133" s="73"/>
      <c r="H133" s="73"/>
    </row>
    <row r="134" spans="4:8" x14ac:dyDescent="0.3">
      <c r="D134" s="73"/>
      <c r="E134" s="73"/>
      <c r="F134" s="73"/>
      <c r="G134" s="73"/>
      <c r="H134" s="73"/>
    </row>
    <row r="135" spans="4:8" x14ac:dyDescent="0.3">
      <c r="D135" s="73"/>
      <c r="E135" s="73"/>
      <c r="F135" s="73"/>
      <c r="G135" s="73"/>
      <c r="H135" s="73"/>
    </row>
    <row r="136" spans="4:8" x14ac:dyDescent="0.3">
      <c r="D136" s="73"/>
      <c r="E136" s="73"/>
      <c r="F136" s="73"/>
      <c r="G136" s="73"/>
      <c r="H136" s="73"/>
    </row>
    <row r="137" spans="4:8" x14ac:dyDescent="0.3">
      <c r="D137" s="73"/>
      <c r="E137" s="73"/>
      <c r="F137" s="73"/>
      <c r="G137" s="73"/>
      <c r="H137" s="73"/>
    </row>
    <row r="138" spans="4:8" x14ac:dyDescent="0.3">
      <c r="D138" s="73"/>
      <c r="E138" s="73"/>
      <c r="F138" s="73"/>
      <c r="G138" s="73"/>
      <c r="H138" s="73"/>
    </row>
    <row r="139" spans="4:8" x14ac:dyDescent="0.3">
      <c r="D139" s="73"/>
      <c r="E139" s="73"/>
      <c r="F139" s="73"/>
      <c r="G139" s="73"/>
      <c r="H139" s="73"/>
    </row>
    <row r="140" spans="4:8" x14ac:dyDescent="0.3">
      <c r="D140" s="73"/>
      <c r="E140" s="73"/>
      <c r="F140" s="73"/>
      <c r="G140" s="73"/>
      <c r="H140" s="73"/>
    </row>
    <row r="141" spans="4:8" x14ac:dyDescent="0.3">
      <c r="D141" s="73"/>
      <c r="E141" s="73"/>
      <c r="F141" s="73"/>
      <c r="G141" s="73"/>
      <c r="H141" s="73"/>
    </row>
    <row r="142" spans="4:8" x14ac:dyDescent="0.3">
      <c r="D142" s="73"/>
      <c r="E142" s="73"/>
      <c r="F142" s="73"/>
      <c r="G142" s="73"/>
      <c r="H142" s="73"/>
    </row>
    <row r="143" spans="4:8" x14ac:dyDescent="0.3">
      <c r="D143" s="73"/>
      <c r="E143" s="73"/>
      <c r="F143" s="73"/>
      <c r="G143" s="73"/>
      <c r="H143" s="73"/>
    </row>
    <row r="144" spans="4:8" x14ac:dyDescent="0.3">
      <c r="D144" s="73"/>
      <c r="E144" s="73"/>
      <c r="F144" s="73"/>
      <c r="G144" s="73"/>
      <c r="H144" s="73"/>
    </row>
    <row r="145" spans="4:8" x14ac:dyDescent="0.3">
      <c r="D145" s="73"/>
      <c r="E145" s="73"/>
      <c r="F145" s="73"/>
      <c r="G145" s="73"/>
      <c r="H145" s="73"/>
    </row>
    <row r="146" spans="4:8" x14ac:dyDescent="0.3">
      <c r="D146" s="73"/>
      <c r="E146" s="73"/>
      <c r="F146" s="73"/>
      <c r="G146" s="73"/>
      <c r="H146" s="73"/>
    </row>
    <row r="147" spans="4:8" x14ac:dyDescent="0.3">
      <c r="D147" s="73"/>
      <c r="E147" s="73"/>
      <c r="F147" s="73"/>
      <c r="G147" s="73"/>
      <c r="H147" s="73"/>
    </row>
    <row r="148" spans="4:8" x14ac:dyDescent="0.3">
      <c r="D148" s="73"/>
      <c r="E148" s="73"/>
      <c r="F148" s="73"/>
      <c r="G148" s="73"/>
      <c r="H148" s="73"/>
    </row>
    <row r="149" spans="4:8" x14ac:dyDescent="0.3">
      <c r="D149" s="73"/>
      <c r="E149" s="73"/>
      <c r="F149" s="73"/>
      <c r="G149" s="73"/>
      <c r="H149" s="73"/>
    </row>
    <row r="150" spans="4:8" x14ac:dyDescent="0.3">
      <c r="D150" s="73"/>
      <c r="E150" s="73"/>
      <c r="F150" s="73"/>
      <c r="G150" s="73"/>
      <c r="H150" s="73"/>
    </row>
    <row r="151" spans="4:8" x14ac:dyDescent="0.3">
      <c r="D151" s="73"/>
      <c r="E151" s="73"/>
      <c r="F151" s="73"/>
      <c r="G151" s="73"/>
      <c r="H151" s="73"/>
    </row>
    <row r="152" spans="4:8" x14ac:dyDescent="0.3">
      <c r="D152" s="73"/>
      <c r="E152" s="73"/>
      <c r="F152" s="73"/>
      <c r="G152" s="73"/>
      <c r="H152" s="73"/>
    </row>
    <row r="153" spans="4:8" x14ac:dyDescent="0.3">
      <c r="D153" s="73"/>
      <c r="E153" s="73"/>
      <c r="F153" s="73"/>
      <c r="G153" s="73"/>
      <c r="H153" s="73"/>
    </row>
    <row r="154" spans="4:8" x14ac:dyDescent="0.3">
      <c r="D154" s="73"/>
      <c r="E154" s="73"/>
      <c r="F154" s="73"/>
      <c r="G154" s="73"/>
      <c r="H154" s="73"/>
    </row>
    <row r="155" spans="4:8" x14ac:dyDescent="0.3">
      <c r="D155" s="73"/>
      <c r="E155" s="73"/>
      <c r="F155" s="73"/>
      <c r="G155" s="73"/>
      <c r="H155" s="73"/>
    </row>
    <row r="156" spans="4:8" x14ac:dyDescent="0.3">
      <c r="D156" s="73"/>
      <c r="E156" s="73"/>
      <c r="F156" s="73"/>
      <c r="G156" s="73"/>
      <c r="H156" s="73"/>
    </row>
    <row r="157" spans="4:8" x14ac:dyDescent="0.3">
      <c r="D157" s="73"/>
      <c r="E157" s="73"/>
      <c r="F157" s="73"/>
      <c r="G157" s="73"/>
      <c r="H157" s="73"/>
    </row>
    <row r="158" spans="4:8" x14ac:dyDescent="0.3">
      <c r="D158" s="73"/>
      <c r="E158" s="73"/>
      <c r="F158" s="73"/>
      <c r="G158" s="73"/>
      <c r="H158" s="73"/>
    </row>
    <row r="159" spans="4:8" x14ac:dyDescent="0.3">
      <c r="D159" s="73"/>
      <c r="E159" s="73"/>
      <c r="F159" s="73"/>
      <c r="G159" s="73"/>
      <c r="H159" s="73"/>
    </row>
    <row r="160" spans="4:8" x14ac:dyDescent="0.3">
      <c r="D160" s="73"/>
      <c r="E160" s="73"/>
      <c r="F160" s="73"/>
      <c r="G160" s="73"/>
      <c r="H160" s="73"/>
    </row>
    <row r="161" spans="4:8" x14ac:dyDescent="0.3">
      <c r="D161" s="73"/>
      <c r="E161" s="73"/>
      <c r="F161" s="73"/>
      <c r="G161" s="73"/>
      <c r="H161" s="73"/>
    </row>
    <row r="162" spans="4:8" x14ac:dyDescent="0.3">
      <c r="D162" s="73"/>
      <c r="E162" s="73"/>
      <c r="F162" s="73"/>
      <c r="G162" s="73"/>
      <c r="H162" s="73"/>
    </row>
    <row r="163" spans="4:8" x14ac:dyDescent="0.3">
      <c r="D163" s="73"/>
      <c r="E163" s="73"/>
      <c r="F163" s="73"/>
      <c r="G163" s="73"/>
      <c r="H163" s="73"/>
    </row>
    <row r="164" spans="4:8" x14ac:dyDescent="0.3">
      <c r="D164" s="73"/>
      <c r="E164" s="73"/>
      <c r="F164" s="73"/>
      <c r="G164" s="73"/>
      <c r="H164" s="73"/>
    </row>
    <row r="165" spans="4:8" x14ac:dyDescent="0.3">
      <c r="D165" s="73"/>
      <c r="E165" s="73"/>
      <c r="F165" s="73"/>
      <c r="G165" s="73"/>
      <c r="H165" s="73"/>
    </row>
    <row r="166" spans="4:8" x14ac:dyDescent="0.3">
      <c r="D166" s="73"/>
      <c r="E166" s="73"/>
      <c r="F166" s="73"/>
      <c r="G166" s="73"/>
      <c r="H166" s="73"/>
    </row>
    <row r="167" spans="4:8" x14ac:dyDescent="0.3">
      <c r="D167" s="73"/>
      <c r="E167" s="73"/>
      <c r="F167" s="73"/>
      <c r="G167" s="73"/>
      <c r="H167" s="73"/>
    </row>
    <row r="168" spans="4:8" x14ac:dyDescent="0.3">
      <c r="D168" s="73"/>
      <c r="E168" s="73"/>
      <c r="F168" s="73"/>
      <c r="G168" s="73"/>
      <c r="H168" s="73"/>
    </row>
    <row r="169" spans="4:8" x14ac:dyDescent="0.3">
      <c r="D169" s="73"/>
      <c r="E169" s="73"/>
      <c r="F169" s="73"/>
      <c r="G169" s="73"/>
      <c r="H169" s="73"/>
    </row>
    <row r="170" spans="4:8" x14ac:dyDescent="0.3">
      <c r="D170" s="73"/>
      <c r="E170" s="73"/>
      <c r="F170" s="73"/>
      <c r="G170" s="73"/>
      <c r="H170" s="73"/>
    </row>
    <row r="171" spans="4:8" x14ac:dyDescent="0.3">
      <c r="D171" s="73"/>
      <c r="E171" s="73"/>
      <c r="F171" s="73"/>
      <c r="G171" s="73"/>
      <c r="H171" s="73"/>
    </row>
    <row r="172" spans="4:8" x14ac:dyDescent="0.3">
      <c r="D172" s="73"/>
      <c r="E172" s="73"/>
      <c r="F172" s="73"/>
      <c r="G172" s="73"/>
      <c r="H172" s="73"/>
    </row>
    <row r="173" spans="4:8" x14ac:dyDescent="0.3">
      <c r="D173" s="73"/>
      <c r="E173" s="73"/>
      <c r="F173" s="73"/>
      <c r="G173" s="73"/>
      <c r="H173" s="73"/>
    </row>
    <row r="174" spans="4:8" x14ac:dyDescent="0.3">
      <c r="D174" s="73"/>
      <c r="E174" s="73"/>
      <c r="F174" s="73"/>
      <c r="G174" s="73"/>
      <c r="H174" s="73"/>
    </row>
    <row r="175" spans="4:8" x14ac:dyDescent="0.3">
      <c r="D175" s="73"/>
      <c r="E175" s="73"/>
      <c r="F175" s="73"/>
      <c r="G175" s="73"/>
      <c r="H175" s="73"/>
    </row>
    <row r="176" spans="4:8" x14ac:dyDescent="0.3">
      <c r="D176" s="73"/>
      <c r="E176" s="73"/>
      <c r="F176" s="73"/>
      <c r="G176" s="73"/>
      <c r="H176" s="73"/>
    </row>
    <row r="177" spans="4:8" x14ac:dyDescent="0.3">
      <c r="D177" s="73"/>
      <c r="E177" s="73"/>
      <c r="F177" s="73"/>
      <c r="G177" s="73"/>
      <c r="H177" s="73"/>
    </row>
    <row r="178" spans="4:8" x14ac:dyDescent="0.3">
      <c r="D178" s="73"/>
      <c r="E178" s="73"/>
      <c r="F178" s="73"/>
      <c r="G178" s="73"/>
      <c r="H178" s="73"/>
    </row>
    <row r="179" spans="4:8" x14ac:dyDescent="0.3">
      <c r="D179" s="73"/>
      <c r="E179" s="73"/>
      <c r="F179" s="73"/>
      <c r="G179" s="73"/>
      <c r="H179" s="73"/>
    </row>
    <row r="180" spans="4:8" x14ac:dyDescent="0.3">
      <c r="D180" s="73"/>
      <c r="E180" s="73"/>
      <c r="F180" s="73"/>
      <c r="G180" s="73"/>
      <c r="H180" s="73"/>
    </row>
    <row r="181" spans="4:8" x14ac:dyDescent="0.3">
      <c r="D181" s="73"/>
      <c r="E181" s="73"/>
      <c r="F181" s="73"/>
      <c r="G181" s="73"/>
      <c r="H181" s="73"/>
    </row>
    <row r="182" spans="4:8" x14ac:dyDescent="0.3">
      <c r="D182" s="73"/>
      <c r="E182" s="73"/>
      <c r="F182" s="73"/>
      <c r="G182" s="73"/>
      <c r="H182" s="73"/>
    </row>
    <row r="183" spans="4:8" x14ac:dyDescent="0.3">
      <c r="D183" s="73"/>
      <c r="E183" s="73"/>
      <c r="F183" s="73"/>
      <c r="G183" s="73"/>
      <c r="H183" s="73"/>
    </row>
    <row r="184" spans="4:8" x14ac:dyDescent="0.3">
      <c r="D184" s="73"/>
      <c r="E184" s="73"/>
      <c r="F184" s="73"/>
      <c r="G184" s="73"/>
      <c r="H184" s="73"/>
    </row>
    <row r="185" spans="4:8" x14ac:dyDescent="0.3">
      <c r="D185" s="73"/>
      <c r="E185" s="73"/>
      <c r="F185" s="73"/>
      <c r="G185" s="73"/>
      <c r="H185" s="73"/>
    </row>
    <row r="186" spans="4:8" x14ac:dyDescent="0.3">
      <c r="D186" s="73"/>
      <c r="E186" s="73"/>
      <c r="F186" s="73"/>
      <c r="G186" s="73"/>
      <c r="H186" s="73"/>
    </row>
    <row r="187" spans="4:8" x14ac:dyDescent="0.3">
      <c r="D187" s="73"/>
      <c r="E187" s="73"/>
      <c r="F187" s="73"/>
      <c r="G187" s="73"/>
      <c r="H187" s="73"/>
    </row>
    <row r="188" spans="4:8" x14ac:dyDescent="0.3">
      <c r="D188" s="73"/>
      <c r="E188" s="73"/>
      <c r="F188" s="73"/>
      <c r="G188" s="73"/>
      <c r="H188" s="73"/>
    </row>
    <row r="189" spans="4:8" x14ac:dyDescent="0.3">
      <c r="D189" s="73"/>
      <c r="E189" s="73"/>
      <c r="F189" s="73"/>
      <c r="G189" s="73"/>
      <c r="H189" s="73"/>
    </row>
    <row r="190" spans="4:8" x14ac:dyDescent="0.3">
      <c r="D190" s="73"/>
      <c r="E190" s="73"/>
      <c r="F190" s="73"/>
      <c r="G190" s="73"/>
      <c r="H190" s="73"/>
    </row>
    <row r="191" spans="4:8" x14ac:dyDescent="0.3">
      <c r="D191" s="73"/>
      <c r="E191" s="73"/>
      <c r="F191" s="73"/>
      <c r="G191" s="73"/>
      <c r="H191" s="73"/>
    </row>
    <row r="192" spans="4:8" x14ac:dyDescent="0.3">
      <c r="D192" s="73"/>
      <c r="E192" s="73"/>
      <c r="F192" s="73"/>
      <c r="G192" s="73"/>
      <c r="H192" s="73"/>
    </row>
    <row r="193" spans="4:8" x14ac:dyDescent="0.3">
      <c r="D193" s="73"/>
      <c r="E193" s="73"/>
      <c r="F193" s="73"/>
      <c r="G193" s="73"/>
      <c r="H193" s="73"/>
    </row>
    <row r="194" spans="4:8" x14ac:dyDescent="0.3">
      <c r="D194" s="73"/>
      <c r="E194" s="73"/>
      <c r="F194" s="73"/>
      <c r="G194" s="73"/>
      <c r="H194" s="73"/>
    </row>
    <row r="195" spans="4:8" x14ac:dyDescent="0.3">
      <c r="D195" s="73"/>
      <c r="E195" s="73"/>
      <c r="F195" s="73"/>
      <c r="G195" s="73"/>
      <c r="H195" s="73"/>
    </row>
    <row r="196" spans="4:8" x14ac:dyDescent="0.3">
      <c r="D196" s="73"/>
      <c r="E196" s="73"/>
      <c r="F196" s="73"/>
      <c r="G196" s="73"/>
      <c r="H196" s="73"/>
    </row>
    <row r="197" spans="4:8" x14ac:dyDescent="0.3">
      <c r="D197" s="73"/>
      <c r="E197" s="73"/>
      <c r="F197" s="73"/>
      <c r="G197" s="73"/>
      <c r="H197" s="73"/>
    </row>
    <row r="198" spans="4:8" x14ac:dyDescent="0.3">
      <c r="D198" s="73"/>
      <c r="E198" s="73"/>
      <c r="F198" s="73"/>
      <c r="G198" s="73"/>
      <c r="H198" s="73"/>
    </row>
    <row r="199" spans="4:8" x14ac:dyDescent="0.3">
      <c r="D199" s="73"/>
      <c r="E199" s="73"/>
      <c r="F199" s="73"/>
      <c r="G199" s="73"/>
      <c r="H199" s="73"/>
    </row>
    <row r="200" spans="4:8" x14ac:dyDescent="0.3">
      <c r="D200" s="73"/>
      <c r="E200" s="73"/>
      <c r="F200" s="73"/>
      <c r="G200" s="73"/>
      <c r="H200" s="73"/>
    </row>
    <row r="201" spans="4:8" x14ac:dyDescent="0.3">
      <c r="D201" s="73"/>
      <c r="E201" s="73"/>
      <c r="F201" s="73"/>
      <c r="G201" s="73"/>
      <c r="H201" s="73"/>
    </row>
    <row r="202" spans="4:8" x14ac:dyDescent="0.3">
      <c r="D202" s="73"/>
      <c r="E202" s="73"/>
      <c r="F202" s="73"/>
      <c r="G202" s="73"/>
      <c r="H202" s="73"/>
    </row>
    <row r="203" spans="4:8" x14ac:dyDescent="0.3">
      <c r="D203" s="73"/>
      <c r="E203" s="73"/>
      <c r="F203" s="73"/>
      <c r="G203" s="73"/>
      <c r="H203" s="73"/>
    </row>
    <row r="204" spans="4:8" x14ac:dyDescent="0.3">
      <c r="D204" s="73"/>
      <c r="E204" s="73"/>
      <c r="F204" s="73"/>
      <c r="G204" s="73"/>
      <c r="H204" s="73"/>
    </row>
    <row r="205" spans="4:8" x14ac:dyDescent="0.3">
      <c r="D205" s="73"/>
      <c r="E205" s="73"/>
      <c r="F205" s="73"/>
      <c r="G205" s="73"/>
      <c r="H205" s="73"/>
    </row>
    <row r="206" spans="4:8" x14ac:dyDescent="0.3">
      <c r="D206" s="73"/>
      <c r="E206" s="73"/>
      <c r="F206" s="73"/>
      <c r="G206" s="73"/>
      <c r="H206" s="73"/>
    </row>
    <row r="207" spans="4:8" x14ac:dyDescent="0.3">
      <c r="D207" s="73"/>
      <c r="E207" s="73"/>
      <c r="F207" s="73"/>
      <c r="G207" s="73"/>
      <c r="H207" s="73"/>
    </row>
    <row r="208" spans="4:8" x14ac:dyDescent="0.3">
      <c r="D208" s="73"/>
      <c r="E208" s="73"/>
      <c r="F208" s="73"/>
      <c r="G208" s="73"/>
      <c r="H208" s="73"/>
    </row>
    <row r="209" spans="4:8" x14ac:dyDescent="0.3">
      <c r="D209" s="73"/>
      <c r="E209" s="73"/>
      <c r="F209" s="73"/>
      <c r="G209" s="73"/>
      <c r="H209" s="73"/>
    </row>
    <row r="210" spans="4:8" x14ac:dyDescent="0.3">
      <c r="D210" s="73"/>
      <c r="E210" s="73"/>
      <c r="F210" s="73"/>
      <c r="G210" s="73"/>
      <c r="H210" s="73"/>
    </row>
    <row r="211" spans="4:8" x14ac:dyDescent="0.3">
      <c r="D211" s="73"/>
      <c r="E211" s="73"/>
      <c r="F211" s="73"/>
      <c r="G211" s="73"/>
      <c r="H211" s="73"/>
    </row>
    <row r="212" spans="4:8" x14ac:dyDescent="0.3">
      <c r="D212" s="73"/>
      <c r="E212" s="73"/>
      <c r="F212" s="73"/>
      <c r="G212" s="73"/>
      <c r="H212" s="73"/>
    </row>
    <row r="213" spans="4:8" x14ac:dyDescent="0.3">
      <c r="D213" s="73"/>
      <c r="E213" s="73"/>
      <c r="F213" s="73"/>
      <c r="G213" s="73"/>
      <c r="H213" s="73"/>
    </row>
    <row r="214" spans="4:8" x14ac:dyDescent="0.3">
      <c r="D214" s="73"/>
      <c r="E214" s="73"/>
      <c r="F214" s="73"/>
      <c r="G214" s="73"/>
      <c r="H214" s="73"/>
    </row>
    <row r="215" spans="4:8" x14ac:dyDescent="0.3">
      <c r="D215" s="73"/>
      <c r="E215" s="73"/>
      <c r="F215" s="73"/>
      <c r="G215" s="73"/>
      <c r="H215" s="73"/>
    </row>
    <row r="216" spans="4:8" x14ac:dyDescent="0.3">
      <c r="D216" s="73"/>
      <c r="E216" s="73"/>
      <c r="F216" s="73"/>
      <c r="G216" s="73"/>
      <c r="H216" s="73"/>
    </row>
    <row r="217" spans="4:8" x14ac:dyDescent="0.3">
      <c r="D217" s="73"/>
      <c r="E217" s="73"/>
      <c r="F217" s="73"/>
      <c r="G217" s="73"/>
      <c r="H217" s="73"/>
    </row>
    <row r="218" spans="4:8" x14ac:dyDescent="0.3">
      <c r="D218" s="73"/>
      <c r="E218" s="73"/>
      <c r="F218" s="73"/>
      <c r="G218" s="73"/>
      <c r="H218" s="73"/>
    </row>
    <row r="219" spans="4:8" x14ac:dyDescent="0.3">
      <c r="D219" s="73"/>
      <c r="E219" s="73"/>
      <c r="F219" s="73"/>
      <c r="G219" s="73"/>
      <c r="H219" s="73"/>
    </row>
    <row r="220" spans="4:8" x14ac:dyDescent="0.3">
      <c r="D220" s="73"/>
      <c r="E220" s="73"/>
      <c r="F220" s="73"/>
      <c r="G220" s="73"/>
      <c r="H220" s="73"/>
    </row>
    <row r="221" spans="4:8" x14ac:dyDescent="0.3">
      <c r="D221" s="73"/>
      <c r="E221" s="73"/>
      <c r="F221" s="73"/>
      <c r="G221" s="73"/>
      <c r="H221" s="73"/>
    </row>
    <row r="222" spans="4:8" x14ac:dyDescent="0.3">
      <c r="D222" s="73"/>
      <c r="E222" s="73"/>
      <c r="F222" s="73"/>
      <c r="G222" s="73"/>
      <c r="H222" s="73"/>
    </row>
    <row r="223" spans="4:8" x14ac:dyDescent="0.3">
      <c r="D223" s="73"/>
      <c r="E223" s="73"/>
      <c r="F223" s="73"/>
      <c r="G223" s="73"/>
      <c r="H223" s="73"/>
    </row>
    <row r="224" spans="4:8" x14ac:dyDescent="0.3">
      <c r="D224" s="73"/>
      <c r="E224" s="73"/>
      <c r="F224" s="73"/>
      <c r="G224" s="73"/>
      <c r="H224" s="73"/>
    </row>
    <row r="225" spans="4:8" x14ac:dyDescent="0.3">
      <c r="D225" s="73"/>
      <c r="E225" s="73"/>
      <c r="F225" s="73"/>
      <c r="G225" s="73"/>
      <c r="H225" s="73"/>
    </row>
    <row r="226" spans="4:8" x14ac:dyDescent="0.3">
      <c r="D226" s="73"/>
      <c r="E226" s="73"/>
      <c r="F226" s="73"/>
      <c r="G226" s="73"/>
      <c r="H226" s="73"/>
    </row>
    <row r="227" spans="4:8" x14ac:dyDescent="0.3">
      <c r="D227" s="73"/>
      <c r="E227" s="73"/>
      <c r="F227" s="73"/>
      <c r="G227" s="73"/>
      <c r="H227" s="73"/>
    </row>
    <row r="228" spans="4:8" x14ac:dyDescent="0.3">
      <c r="D228" s="73"/>
      <c r="E228" s="73"/>
      <c r="F228" s="73"/>
      <c r="G228" s="73"/>
      <c r="H228" s="73"/>
    </row>
    <row r="229" spans="4:8" x14ac:dyDescent="0.3">
      <c r="D229" s="73"/>
      <c r="E229" s="73"/>
      <c r="F229" s="73"/>
      <c r="G229" s="73"/>
      <c r="H229" s="73"/>
    </row>
    <row r="230" spans="4:8" x14ac:dyDescent="0.3">
      <c r="D230" s="73"/>
      <c r="E230" s="73"/>
      <c r="F230" s="73"/>
      <c r="G230" s="73"/>
      <c r="H230" s="73"/>
    </row>
    <row r="231" spans="4:8" x14ac:dyDescent="0.3">
      <c r="D231" s="73"/>
      <c r="E231" s="73"/>
      <c r="F231" s="73"/>
      <c r="G231" s="73"/>
      <c r="H231" s="73"/>
    </row>
    <row r="232" spans="4:8" x14ac:dyDescent="0.3">
      <c r="D232" s="73"/>
      <c r="E232" s="73"/>
      <c r="F232" s="73"/>
      <c r="G232" s="73"/>
      <c r="H232" s="73"/>
    </row>
    <row r="233" spans="4:8" x14ac:dyDescent="0.3">
      <c r="D233" s="73"/>
      <c r="E233" s="73"/>
      <c r="F233" s="73"/>
      <c r="G233" s="73"/>
      <c r="H233" s="73"/>
    </row>
    <row r="234" spans="4:8" x14ac:dyDescent="0.3">
      <c r="D234" s="73"/>
      <c r="E234" s="73"/>
      <c r="F234" s="73"/>
      <c r="G234" s="73"/>
      <c r="H234" s="73"/>
    </row>
    <row r="235" spans="4:8" x14ac:dyDescent="0.3">
      <c r="D235" s="73"/>
      <c r="E235" s="73"/>
      <c r="F235" s="73"/>
      <c r="G235" s="73"/>
      <c r="H235" s="73"/>
    </row>
    <row r="236" spans="4:8" x14ac:dyDescent="0.3">
      <c r="D236" s="73"/>
      <c r="E236" s="73"/>
      <c r="F236" s="73"/>
      <c r="G236" s="73"/>
      <c r="H236" s="73"/>
    </row>
    <row r="237" spans="4:8" x14ac:dyDescent="0.3">
      <c r="D237" s="73"/>
      <c r="E237" s="73"/>
      <c r="F237" s="73"/>
      <c r="G237" s="73"/>
      <c r="H237" s="73"/>
    </row>
    <row r="238" spans="4:8" x14ac:dyDescent="0.3">
      <c r="D238" s="73"/>
      <c r="E238" s="73"/>
      <c r="F238" s="73"/>
      <c r="G238" s="73"/>
      <c r="H238" s="73"/>
    </row>
    <row r="239" spans="4:8" x14ac:dyDescent="0.3">
      <c r="D239" s="73"/>
      <c r="E239" s="73"/>
      <c r="F239" s="73"/>
      <c r="G239" s="73"/>
      <c r="H239" s="73"/>
    </row>
    <row r="240" spans="4:8" x14ac:dyDescent="0.3">
      <c r="D240" s="73"/>
      <c r="E240" s="73"/>
      <c r="F240" s="73"/>
      <c r="G240" s="73"/>
      <c r="H240" s="73"/>
    </row>
    <row r="241" spans="4:8" x14ac:dyDescent="0.3">
      <c r="D241" s="73"/>
      <c r="E241" s="73"/>
      <c r="F241" s="73"/>
      <c r="G241" s="73"/>
      <c r="H241" s="73"/>
    </row>
    <row r="242" spans="4:8" x14ac:dyDescent="0.3">
      <c r="D242" s="73"/>
      <c r="E242" s="73"/>
      <c r="F242" s="73"/>
      <c r="G242" s="73"/>
      <c r="H242" s="73"/>
    </row>
    <row r="243" spans="4:8" x14ac:dyDescent="0.3">
      <c r="D243" s="73"/>
      <c r="E243" s="73"/>
      <c r="F243" s="73"/>
      <c r="G243" s="73"/>
      <c r="H243" s="73"/>
    </row>
    <row r="244" spans="4:8" x14ac:dyDescent="0.3">
      <c r="D244" s="73"/>
      <c r="E244" s="73"/>
      <c r="F244" s="73"/>
      <c r="G244" s="73"/>
      <c r="H244" s="73"/>
    </row>
    <row r="245" spans="4:8" x14ac:dyDescent="0.3">
      <c r="D245" s="73"/>
      <c r="E245" s="73"/>
      <c r="F245" s="73"/>
      <c r="G245" s="73"/>
      <c r="H245" s="73"/>
    </row>
    <row r="246" spans="4:8" x14ac:dyDescent="0.3">
      <c r="D246" s="73"/>
      <c r="E246" s="73"/>
      <c r="F246" s="73"/>
      <c r="G246" s="73"/>
      <c r="H246" s="73"/>
    </row>
    <row r="247" spans="4:8" x14ac:dyDescent="0.3">
      <c r="D247" s="73"/>
      <c r="E247" s="73"/>
      <c r="F247" s="73"/>
      <c r="G247" s="73"/>
      <c r="H247" s="73"/>
    </row>
    <row r="248" spans="4:8" x14ac:dyDescent="0.3">
      <c r="D248" s="73"/>
      <c r="E248" s="73"/>
      <c r="F248" s="73"/>
      <c r="G248" s="73"/>
      <c r="H248" s="73"/>
    </row>
    <row r="249" spans="4:8" x14ac:dyDescent="0.3">
      <c r="D249" s="73"/>
      <c r="E249" s="73"/>
      <c r="F249" s="73"/>
      <c r="G249" s="73"/>
      <c r="H249" s="73"/>
    </row>
    <row r="250" spans="4:8" x14ac:dyDescent="0.3">
      <c r="D250" s="73"/>
      <c r="E250" s="73"/>
      <c r="F250" s="73"/>
      <c r="G250" s="73"/>
      <c r="H250" s="73"/>
    </row>
    <row r="251" spans="4:8" x14ac:dyDescent="0.3">
      <c r="D251" s="73"/>
      <c r="E251" s="73"/>
      <c r="F251" s="73"/>
      <c r="G251" s="73"/>
      <c r="H251" s="73"/>
    </row>
    <row r="252" spans="4:8" x14ac:dyDescent="0.3">
      <c r="D252" s="73"/>
      <c r="E252" s="73"/>
      <c r="F252" s="73"/>
      <c r="G252" s="73"/>
      <c r="H252" s="73"/>
    </row>
    <row r="253" spans="4:8" x14ac:dyDescent="0.3">
      <c r="D253" s="73"/>
      <c r="E253" s="73"/>
      <c r="F253" s="73"/>
      <c r="G253" s="73"/>
      <c r="H253" s="73"/>
    </row>
    <row r="254" spans="4:8" x14ac:dyDescent="0.3">
      <c r="D254" s="73"/>
      <c r="E254" s="73"/>
      <c r="F254" s="73"/>
      <c r="G254" s="73"/>
      <c r="H254" s="73"/>
    </row>
    <row r="255" spans="4:8" x14ac:dyDescent="0.3">
      <c r="D255" s="73"/>
      <c r="E255" s="73"/>
      <c r="F255" s="73"/>
      <c r="G255" s="73"/>
      <c r="H255" s="73"/>
    </row>
    <row r="256" spans="4:8" x14ac:dyDescent="0.3">
      <c r="D256" s="73"/>
      <c r="E256" s="73"/>
      <c r="F256" s="73"/>
      <c r="G256" s="73"/>
      <c r="H256" s="73"/>
    </row>
    <row r="257" spans="4:8" x14ac:dyDescent="0.3">
      <c r="D257" s="73"/>
      <c r="E257" s="73"/>
      <c r="F257" s="73"/>
      <c r="G257" s="73"/>
      <c r="H257" s="73"/>
    </row>
    <row r="258" spans="4:8" x14ac:dyDescent="0.3">
      <c r="D258" s="73"/>
      <c r="E258" s="73"/>
      <c r="F258" s="73"/>
      <c r="G258" s="73"/>
      <c r="H258" s="73"/>
    </row>
    <row r="259" spans="4:8" x14ac:dyDescent="0.3">
      <c r="D259" s="73"/>
      <c r="E259" s="73"/>
      <c r="F259" s="73"/>
      <c r="G259" s="73"/>
      <c r="H259" s="73"/>
    </row>
    <row r="260" spans="4:8" x14ac:dyDescent="0.3">
      <c r="D260" s="73"/>
      <c r="E260" s="73"/>
      <c r="F260" s="73"/>
      <c r="G260" s="73"/>
      <c r="H260" s="73"/>
    </row>
    <row r="261" spans="4:8" x14ac:dyDescent="0.3">
      <c r="D261" s="73"/>
      <c r="E261" s="73"/>
      <c r="F261" s="73"/>
      <c r="G261" s="73"/>
      <c r="H261" s="73"/>
    </row>
    <row r="262" spans="4:8" x14ac:dyDescent="0.3">
      <c r="D262" s="73"/>
      <c r="E262" s="73"/>
      <c r="F262" s="73"/>
      <c r="G262" s="73"/>
      <c r="H262" s="73"/>
    </row>
    <row r="263" spans="4:8" x14ac:dyDescent="0.3">
      <c r="D263" s="73"/>
      <c r="E263" s="73"/>
      <c r="F263" s="73"/>
      <c r="G263" s="73"/>
      <c r="H263" s="73"/>
    </row>
    <row r="264" spans="4:8" x14ac:dyDescent="0.3">
      <c r="D264" s="73"/>
      <c r="E264" s="73"/>
      <c r="F264" s="73"/>
      <c r="G264" s="73"/>
      <c r="H264" s="73"/>
    </row>
    <row r="265" spans="4:8" x14ac:dyDescent="0.3">
      <c r="D265" s="73"/>
      <c r="E265" s="73"/>
      <c r="F265" s="73"/>
      <c r="G265" s="73"/>
      <c r="H265" s="73"/>
    </row>
    <row r="266" spans="4:8" x14ac:dyDescent="0.3">
      <c r="D266" s="73"/>
      <c r="E266" s="73"/>
      <c r="F266" s="73"/>
      <c r="G266" s="73"/>
      <c r="H266" s="73"/>
    </row>
    <row r="267" spans="4:8" x14ac:dyDescent="0.3">
      <c r="D267" s="73"/>
      <c r="E267" s="73"/>
      <c r="F267" s="73"/>
      <c r="G267" s="73"/>
      <c r="H267" s="73"/>
    </row>
    <row r="268" spans="4:8" x14ac:dyDescent="0.3">
      <c r="D268" s="73"/>
      <c r="E268" s="73"/>
      <c r="F268" s="73"/>
      <c r="G268" s="73"/>
      <c r="H268" s="73"/>
    </row>
    <row r="269" spans="4:8" x14ac:dyDescent="0.3">
      <c r="D269" s="73"/>
      <c r="E269" s="73"/>
      <c r="F269" s="73"/>
      <c r="G269" s="73"/>
      <c r="H269" s="73"/>
    </row>
    <row r="270" spans="4:8" x14ac:dyDescent="0.3">
      <c r="D270" s="73"/>
      <c r="E270" s="73"/>
      <c r="F270" s="73"/>
      <c r="G270" s="73"/>
      <c r="H270" s="73"/>
    </row>
    <row r="271" spans="4:8" x14ac:dyDescent="0.3">
      <c r="D271" s="73"/>
      <c r="E271" s="73"/>
      <c r="F271" s="73"/>
      <c r="G271" s="73"/>
      <c r="H271" s="73"/>
    </row>
    <row r="272" spans="4:8" x14ac:dyDescent="0.3">
      <c r="D272" s="73"/>
      <c r="E272" s="73"/>
      <c r="F272" s="73"/>
      <c r="G272" s="73"/>
      <c r="H272" s="73"/>
    </row>
    <row r="273" spans="4:8" x14ac:dyDescent="0.3">
      <c r="D273" s="73"/>
      <c r="E273" s="73"/>
      <c r="F273" s="73"/>
      <c r="G273" s="73"/>
      <c r="H273" s="73"/>
    </row>
    <row r="274" spans="4:8" x14ac:dyDescent="0.3">
      <c r="D274" s="73"/>
      <c r="E274" s="73"/>
      <c r="F274" s="73"/>
      <c r="G274" s="73"/>
      <c r="H274" s="73"/>
    </row>
    <row r="275" spans="4:8" x14ac:dyDescent="0.3">
      <c r="D275" s="73"/>
      <c r="E275" s="73"/>
      <c r="F275" s="73"/>
      <c r="G275" s="73"/>
      <c r="H275" s="73"/>
    </row>
    <row r="276" spans="4:8" x14ac:dyDescent="0.3">
      <c r="D276" s="73"/>
      <c r="E276" s="73"/>
      <c r="F276" s="73"/>
      <c r="G276" s="73"/>
      <c r="H276" s="73"/>
    </row>
    <row r="277" spans="4:8" x14ac:dyDescent="0.3">
      <c r="D277" s="73"/>
      <c r="E277" s="73"/>
      <c r="F277" s="73"/>
      <c r="G277" s="73"/>
      <c r="H277" s="73"/>
    </row>
    <row r="278" spans="4:8" x14ac:dyDescent="0.3">
      <c r="D278" s="73"/>
      <c r="E278" s="73"/>
      <c r="F278" s="73"/>
      <c r="G278" s="73"/>
      <c r="H278" s="73"/>
    </row>
    <row r="279" spans="4:8" x14ac:dyDescent="0.3">
      <c r="D279" s="73"/>
      <c r="E279" s="73"/>
      <c r="F279" s="73"/>
      <c r="G279" s="73"/>
      <c r="H279" s="73"/>
    </row>
    <row r="280" spans="4:8" x14ac:dyDescent="0.3">
      <c r="D280" s="73"/>
      <c r="E280" s="73"/>
      <c r="F280" s="73"/>
      <c r="G280" s="73"/>
      <c r="H280" s="73"/>
    </row>
    <row r="281" spans="4:8" x14ac:dyDescent="0.3">
      <c r="D281" s="73"/>
      <c r="E281" s="73"/>
      <c r="F281" s="73"/>
      <c r="G281" s="73"/>
      <c r="H281" s="73"/>
    </row>
    <row r="282" spans="4:8" x14ac:dyDescent="0.3">
      <c r="D282" s="73"/>
      <c r="E282" s="73"/>
      <c r="F282" s="73"/>
      <c r="G282" s="73"/>
      <c r="H282" s="73"/>
    </row>
    <row r="283" spans="4:8" x14ac:dyDescent="0.3">
      <c r="D283" s="73"/>
      <c r="E283" s="73"/>
      <c r="F283" s="73"/>
      <c r="G283" s="73"/>
      <c r="H283" s="73"/>
    </row>
    <row r="284" spans="4:8" x14ac:dyDescent="0.3">
      <c r="D284" s="73"/>
      <c r="E284" s="73"/>
      <c r="F284" s="73"/>
      <c r="G284" s="73"/>
      <c r="H284" s="73"/>
    </row>
    <row r="285" spans="4:8" x14ac:dyDescent="0.3">
      <c r="D285" s="73"/>
      <c r="E285" s="73"/>
      <c r="F285" s="73"/>
      <c r="G285" s="73"/>
      <c r="H285" s="73"/>
    </row>
    <row r="286" spans="4:8" x14ac:dyDescent="0.3">
      <c r="D286" s="73"/>
      <c r="E286" s="73"/>
      <c r="F286" s="73"/>
      <c r="G286" s="73"/>
      <c r="H286" s="73"/>
    </row>
    <row r="287" spans="4:8" x14ac:dyDescent="0.3">
      <c r="D287" s="73"/>
      <c r="E287" s="73"/>
      <c r="F287" s="73"/>
      <c r="G287" s="73"/>
      <c r="H287" s="73"/>
    </row>
    <row r="288" spans="4:8" x14ac:dyDescent="0.3">
      <c r="D288" s="73"/>
      <c r="E288" s="73"/>
      <c r="F288" s="73"/>
      <c r="G288" s="73"/>
      <c r="H288" s="73"/>
    </row>
    <row r="289" spans="4:8" x14ac:dyDescent="0.3">
      <c r="D289" s="73"/>
      <c r="E289" s="73"/>
      <c r="F289" s="73"/>
      <c r="G289" s="73"/>
      <c r="H289" s="73"/>
    </row>
    <row r="290" spans="4:8" x14ac:dyDescent="0.3">
      <c r="D290" s="73"/>
      <c r="E290" s="73"/>
      <c r="F290" s="73"/>
      <c r="G290" s="73"/>
      <c r="H290" s="73"/>
    </row>
    <row r="291" spans="4:8" x14ac:dyDescent="0.3">
      <c r="D291" s="73"/>
      <c r="E291" s="73"/>
      <c r="F291" s="73"/>
      <c r="G291" s="73"/>
      <c r="H291" s="73"/>
    </row>
    <row r="292" spans="4:8" x14ac:dyDescent="0.3">
      <c r="D292" s="73"/>
      <c r="E292" s="73"/>
      <c r="F292" s="73"/>
      <c r="G292" s="73"/>
      <c r="H292" s="73"/>
    </row>
    <row r="293" spans="4:8" x14ac:dyDescent="0.3">
      <c r="D293" s="73"/>
      <c r="E293" s="73"/>
      <c r="F293" s="73"/>
      <c r="G293" s="73"/>
      <c r="H293" s="73"/>
    </row>
    <row r="294" spans="4:8" x14ac:dyDescent="0.3">
      <c r="D294" s="73"/>
      <c r="E294" s="73"/>
      <c r="F294" s="73"/>
      <c r="G294" s="73"/>
      <c r="H294" s="73"/>
    </row>
    <row r="295" spans="4:8" x14ac:dyDescent="0.3">
      <c r="D295" s="73"/>
      <c r="E295" s="73"/>
      <c r="F295" s="73"/>
      <c r="G295" s="73"/>
      <c r="H295" s="73"/>
    </row>
    <row r="296" spans="4:8" x14ac:dyDescent="0.3">
      <c r="D296" s="73"/>
      <c r="E296" s="73"/>
      <c r="F296" s="73"/>
      <c r="G296" s="73"/>
      <c r="H296" s="73"/>
    </row>
    <row r="297" spans="4:8" x14ac:dyDescent="0.3">
      <c r="D297" s="73"/>
      <c r="E297" s="73"/>
      <c r="F297" s="73"/>
      <c r="G297" s="73"/>
      <c r="H297" s="73"/>
    </row>
    <row r="298" spans="4:8" x14ac:dyDescent="0.3">
      <c r="D298" s="73"/>
      <c r="E298" s="73"/>
      <c r="F298" s="73"/>
      <c r="G298" s="73"/>
      <c r="H298" s="73"/>
    </row>
    <row r="299" spans="4:8" x14ac:dyDescent="0.3">
      <c r="D299" s="73"/>
      <c r="E299" s="73"/>
      <c r="F299" s="73"/>
      <c r="G299" s="73"/>
      <c r="H299" s="73"/>
    </row>
    <row r="300" spans="4:8" x14ac:dyDescent="0.3">
      <c r="D300" s="73"/>
      <c r="E300" s="73"/>
      <c r="F300" s="73"/>
      <c r="G300" s="73"/>
      <c r="H300" s="73"/>
    </row>
    <row r="301" spans="4:8" x14ac:dyDescent="0.3">
      <c r="D301" s="73"/>
      <c r="E301" s="73"/>
      <c r="F301" s="73"/>
      <c r="G301" s="73"/>
      <c r="H301" s="73"/>
    </row>
    <row r="302" spans="4:8" x14ac:dyDescent="0.3">
      <c r="D302" s="73"/>
      <c r="E302" s="73"/>
      <c r="F302" s="73"/>
      <c r="G302" s="73"/>
      <c r="H302" s="73"/>
    </row>
    <row r="303" spans="4:8" x14ac:dyDescent="0.3">
      <c r="D303" s="73"/>
      <c r="E303" s="73"/>
      <c r="F303" s="73"/>
      <c r="G303" s="73"/>
      <c r="H303" s="73"/>
    </row>
    <row r="304" spans="4:8" x14ac:dyDescent="0.3">
      <c r="D304" s="73"/>
      <c r="E304" s="73"/>
      <c r="F304" s="73"/>
      <c r="G304" s="73"/>
      <c r="H304" s="73"/>
    </row>
    <row r="305" spans="4:8" x14ac:dyDescent="0.3">
      <c r="D305" s="73"/>
      <c r="E305" s="73"/>
      <c r="F305" s="73"/>
      <c r="G305" s="73"/>
      <c r="H305" s="73"/>
    </row>
    <row r="306" spans="4:8" x14ac:dyDescent="0.3">
      <c r="D306" s="73"/>
      <c r="E306" s="73"/>
      <c r="F306" s="73"/>
      <c r="G306" s="73"/>
      <c r="H306" s="73"/>
    </row>
    <row r="307" spans="4:8" x14ac:dyDescent="0.3">
      <c r="D307" s="73"/>
      <c r="E307" s="73"/>
      <c r="F307" s="73"/>
      <c r="G307" s="73"/>
      <c r="H307" s="73"/>
    </row>
    <row r="308" spans="4:8" x14ac:dyDescent="0.3">
      <c r="D308" s="73"/>
      <c r="E308" s="73"/>
      <c r="F308" s="73"/>
      <c r="G308" s="73"/>
      <c r="H308" s="73"/>
    </row>
    <row r="309" spans="4:8" x14ac:dyDescent="0.3">
      <c r="D309" s="73"/>
      <c r="E309" s="73"/>
      <c r="F309" s="73"/>
      <c r="G309" s="73"/>
      <c r="H309" s="73"/>
    </row>
    <row r="310" spans="4:8" x14ac:dyDescent="0.3">
      <c r="D310" s="73"/>
      <c r="E310" s="73"/>
      <c r="F310" s="73"/>
      <c r="G310" s="73"/>
      <c r="H310" s="73"/>
    </row>
    <row r="311" spans="4:8" x14ac:dyDescent="0.3">
      <c r="D311" s="73"/>
      <c r="E311" s="73"/>
      <c r="F311" s="73"/>
      <c r="G311" s="73"/>
      <c r="H311" s="73"/>
    </row>
    <row r="312" spans="4:8" x14ac:dyDescent="0.3">
      <c r="D312" s="73"/>
      <c r="E312" s="73"/>
      <c r="F312" s="73"/>
      <c r="G312" s="73"/>
      <c r="H312" s="73"/>
    </row>
    <row r="313" spans="4:8" x14ac:dyDescent="0.3">
      <c r="D313" s="73"/>
      <c r="E313" s="73"/>
      <c r="F313" s="73"/>
      <c r="G313" s="73"/>
      <c r="H313" s="73"/>
    </row>
    <row r="314" spans="4:8" x14ac:dyDescent="0.3">
      <c r="D314" s="73"/>
      <c r="E314" s="73"/>
      <c r="F314" s="73"/>
      <c r="G314" s="73"/>
      <c r="H314" s="73"/>
    </row>
    <row r="315" spans="4:8" x14ac:dyDescent="0.3">
      <c r="D315" s="73"/>
      <c r="E315" s="73"/>
      <c r="F315" s="73"/>
      <c r="G315" s="73"/>
      <c r="H315" s="73"/>
    </row>
    <row r="316" spans="4:8" x14ac:dyDescent="0.3">
      <c r="D316" s="73"/>
      <c r="E316" s="73"/>
      <c r="F316" s="73"/>
      <c r="G316" s="73"/>
      <c r="H316" s="73"/>
    </row>
    <row r="317" spans="4:8" x14ac:dyDescent="0.3">
      <c r="D317" s="73"/>
      <c r="E317" s="73"/>
      <c r="F317" s="73"/>
      <c r="G317" s="73"/>
      <c r="H317" s="73"/>
    </row>
    <row r="318" spans="4:8" x14ac:dyDescent="0.3">
      <c r="D318" s="73"/>
      <c r="E318" s="73"/>
      <c r="F318" s="73"/>
      <c r="G318" s="73"/>
      <c r="H318" s="73"/>
    </row>
    <row r="319" spans="4:8" x14ac:dyDescent="0.3">
      <c r="D319" s="73"/>
      <c r="E319" s="73"/>
      <c r="F319" s="73"/>
      <c r="G319" s="73"/>
      <c r="H319" s="73"/>
    </row>
    <row r="320" spans="4:8" x14ac:dyDescent="0.3">
      <c r="D320" s="73"/>
      <c r="E320" s="73"/>
      <c r="F320" s="73"/>
      <c r="G320" s="73"/>
      <c r="H320" s="73"/>
    </row>
    <row r="321" spans="4:8" x14ac:dyDescent="0.3">
      <c r="D321" s="73"/>
      <c r="E321" s="73"/>
      <c r="F321" s="73"/>
      <c r="G321" s="73"/>
      <c r="H321" s="73"/>
    </row>
    <row r="322" spans="4:8" x14ac:dyDescent="0.3">
      <c r="D322" s="73"/>
      <c r="E322" s="73"/>
      <c r="F322" s="73"/>
      <c r="G322" s="73"/>
      <c r="H322" s="73"/>
    </row>
    <row r="323" spans="4:8" x14ac:dyDescent="0.3">
      <c r="D323" s="73"/>
      <c r="E323" s="73"/>
      <c r="F323" s="73"/>
      <c r="G323" s="73"/>
      <c r="H323" s="73"/>
    </row>
    <row r="324" spans="4:8" x14ac:dyDescent="0.3">
      <c r="D324" s="73"/>
      <c r="E324" s="73"/>
      <c r="F324" s="73"/>
      <c r="G324" s="73"/>
      <c r="H324" s="73"/>
    </row>
    <row r="325" spans="4:8" x14ac:dyDescent="0.3">
      <c r="D325" s="73"/>
      <c r="E325" s="73"/>
      <c r="F325" s="73"/>
      <c r="G325" s="73"/>
      <c r="H325" s="73"/>
    </row>
    <row r="326" spans="4:8" x14ac:dyDescent="0.3">
      <c r="D326" s="73"/>
      <c r="E326" s="73"/>
      <c r="F326" s="73"/>
      <c r="G326" s="73"/>
      <c r="H326" s="73"/>
    </row>
    <row r="327" spans="4:8" x14ac:dyDescent="0.3">
      <c r="D327" s="73"/>
      <c r="E327" s="73"/>
      <c r="F327" s="73"/>
      <c r="G327" s="73"/>
      <c r="H327" s="73"/>
    </row>
    <row r="328" spans="4:8" x14ac:dyDescent="0.3">
      <c r="D328" s="73"/>
      <c r="E328" s="73"/>
      <c r="F328" s="73"/>
      <c r="G328" s="73"/>
      <c r="H328" s="73"/>
    </row>
    <row r="329" spans="4:8" x14ac:dyDescent="0.3">
      <c r="D329" s="73"/>
      <c r="E329" s="73"/>
      <c r="F329" s="73"/>
      <c r="G329" s="73"/>
      <c r="H329" s="73"/>
    </row>
    <row r="330" spans="4:8" x14ac:dyDescent="0.3">
      <c r="D330" s="73"/>
      <c r="E330" s="73"/>
      <c r="F330" s="73"/>
      <c r="G330" s="73"/>
      <c r="H330" s="73"/>
    </row>
    <row r="331" spans="4:8" x14ac:dyDescent="0.3">
      <c r="D331" s="73"/>
      <c r="E331" s="73"/>
      <c r="F331" s="73"/>
      <c r="G331" s="73"/>
      <c r="H331" s="73"/>
    </row>
    <row r="332" spans="4:8" x14ac:dyDescent="0.3">
      <c r="D332" s="73"/>
      <c r="E332" s="73"/>
      <c r="F332" s="73"/>
      <c r="G332" s="73"/>
      <c r="H332" s="73"/>
    </row>
    <row r="333" spans="4:8" x14ac:dyDescent="0.3">
      <c r="D333" s="73"/>
      <c r="E333" s="73"/>
      <c r="F333" s="73"/>
      <c r="G333" s="73"/>
      <c r="H333" s="73"/>
    </row>
    <row r="334" spans="4:8" x14ac:dyDescent="0.3">
      <c r="D334" s="73"/>
      <c r="E334" s="73"/>
      <c r="F334" s="73"/>
      <c r="G334" s="73"/>
      <c r="H334" s="73"/>
    </row>
    <row r="335" spans="4:8" x14ac:dyDescent="0.3">
      <c r="D335" s="73"/>
      <c r="E335" s="73"/>
      <c r="F335" s="73"/>
      <c r="G335" s="73"/>
      <c r="H335" s="73"/>
    </row>
    <row r="336" spans="4:8" x14ac:dyDescent="0.3">
      <c r="D336" s="73"/>
      <c r="E336" s="73"/>
      <c r="F336" s="73"/>
      <c r="G336" s="73"/>
      <c r="H336" s="73"/>
    </row>
    <row r="337" spans="4:8" x14ac:dyDescent="0.3">
      <c r="D337" s="73"/>
      <c r="E337" s="73"/>
      <c r="F337" s="73"/>
      <c r="G337" s="73"/>
      <c r="H337" s="73"/>
    </row>
    <row r="338" spans="4:8" x14ac:dyDescent="0.3">
      <c r="D338" s="73"/>
      <c r="E338" s="73"/>
      <c r="F338" s="73"/>
      <c r="G338" s="73"/>
      <c r="H338" s="73"/>
    </row>
    <row r="339" spans="4:8" x14ac:dyDescent="0.3">
      <c r="D339" s="73"/>
      <c r="E339" s="73"/>
      <c r="F339" s="73"/>
      <c r="G339" s="73"/>
      <c r="H339" s="73"/>
    </row>
    <row r="340" spans="4:8" x14ac:dyDescent="0.3">
      <c r="D340" s="73"/>
      <c r="E340" s="73"/>
      <c r="F340" s="73"/>
      <c r="G340" s="73"/>
      <c r="H340" s="73"/>
    </row>
    <row r="341" spans="4:8" x14ac:dyDescent="0.3">
      <c r="D341" s="73"/>
      <c r="E341" s="73"/>
      <c r="F341" s="73"/>
      <c r="G341" s="73"/>
      <c r="H341" s="73"/>
    </row>
    <row r="342" spans="4:8" x14ac:dyDescent="0.3">
      <c r="D342" s="73"/>
      <c r="E342" s="73"/>
      <c r="F342" s="73"/>
      <c r="G342" s="73"/>
      <c r="H342" s="73"/>
    </row>
    <row r="343" spans="4:8" x14ac:dyDescent="0.3">
      <c r="D343" s="73"/>
      <c r="E343" s="73"/>
      <c r="F343" s="73"/>
      <c r="G343" s="73"/>
      <c r="H343" s="73"/>
    </row>
    <row r="344" spans="4:8" x14ac:dyDescent="0.3">
      <c r="D344" s="73"/>
      <c r="E344" s="73"/>
      <c r="F344" s="73"/>
      <c r="G344" s="73"/>
      <c r="H344" s="73"/>
    </row>
    <row r="345" spans="4:8" x14ac:dyDescent="0.3">
      <c r="D345" s="73"/>
      <c r="E345" s="73"/>
      <c r="F345" s="73"/>
      <c r="G345" s="73"/>
      <c r="H345" s="73"/>
    </row>
    <row r="346" spans="4:8" x14ac:dyDescent="0.3">
      <c r="D346" s="73"/>
      <c r="E346" s="73"/>
      <c r="F346" s="73"/>
      <c r="G346" s="73"/>
      <c r="H346" s="73"/>
    </row>
    <row r="347" spans="4:8" x14ac:dyDescent="0.3">
      <c r="D347" s="73"/>
      <c r="E347" s="73"/>
      <c r="F347" s="73"/>
      <c r="G347" s="73"/>
      <c r="H347" s="73"/>
    </row>
    <row r="348" spans="4:8" x14ac:dyDescent="0.3">
      <c r="D348" s="73"/>
      <c r="E348" s="73"/>
      <c r="F348" s="73"/>
      <c r="G348" s="73"/>
      <c r="H348" s="73"/>
    </row>
    <row r="349" spans="4:8" x14ac:dyDescent="0.3">
      <c r="D349" s="73"/>
      <c r="E349" s="73"/>
      <c r="F349" s="73"/>
      <c r="G349" s="73"/>
      <c r="H349" s="73"/>
    </row>
    <row r="350" spans="4:8" x14ac:dyDescent="0.3">
      <c r="D350" s="73"/>
      <c r="E350" s="73"/>
      <c r="F350" s="73"/>
      <c r="G350" s="73"/>
      <c r="H350" s="73"/>
    </row>
    <row r="351" spans="4:8" x14ac:dyDescent="0.3">
      <c r="D351" s="73"/>
      <c r="E351" s="73"/>
      <c r="F351" s="73"/>
      <c r="G351" s="73"/>
      <c r="H351" s="73"/>
    </row>
    <row r="352" spans="4:8" x14ac:dyDescent="0.3">
      <c r="D352" s="73"/>
      <c r="E352" s="73"/>
      <c r="F352" s="73"/>
      <c r="G352" s="73"/>
      <c r="H352" s="73"/>
    </row>
    <row r="353" spans="4:8" x14ac:dyDescent="0.3">
      <c r="D353" s="73"/>
      <c r="E353" s="73"/>
      <c r="F353" s="73"/>
      <c r="G353" s="73"/>
      <c r="H353" s="73"/>
    </row>
    <row r="354" spans="4:8" x14ac:dyDescent="0.3">
      <c r="D354" s="73"/>
      <c r="E354" s="73"/>
      <c r="F354" s="73"/>
      <c r="G354" s="73"/>
      <c r="H354" s="73"/>
    </row>
    <row r="355" spans="4:8" x14ac:dyDescent="0.3">
      <c r="D355" s="73"/>
      <c r="E355" s="73"/>
      <c r="F355" s="73"/>
      <c r="G355" s="73"/>
      <c r="H355" s="73"/>
    </row>
    <row r="356" spans="4:8" x14ac:dyDescent="0.3">
      <c r="D356" s="73"/>
      <c r="E356" s="73"/>
      <c r="F356" s="73"/>
      <c r="G356" s="73"/>
      <c r="H356" s="73"/>
    </row>
    <row r="357" spans="4:8" x14ac:dyDescent="0.3">
      <c r="D357" s="73"/>
      <c r="E357" s="73"/>
      <c r="F357" s="73"/>
      <c r="G357" s="73"/>
      <c r="H357" s="73"/>
    </row>
    <row r="358" spans="4:8" x14ac:dyDescent="0.3">
      <c r="D358" s="73"/>
      <c r="E358" s="73"/>
      <c r="F358" s="73"/>
      <c r="G358" s="73"/>
      <c r="H358" s="73"/>
    </row>
    <row r="359" spans="4:8" x14ac:dyDescent="0.3">
      <c r="D359" s="73"/>
      <c r="E359" s="73"/>
      <c r="F359" s="73"/>
      <c r="G359" s="73"/>
      <c r="H359" s="73"/>
    </row>
    <row r="360" spans="4:8" x14ac:dyDescent="0.3">
      <c r="D360" s="73"/>
      <c r="E360" s="73"/>
      <c r="F360" s="73"/>
      <c r="G360" s="73"/>
      <c r="H360" s="73"/>
    </row>
    <row r="361" spans="4:8" x14ac:dyDescent="0.3">
      <c r="D361" s="73"/>
      <c r="E361" s="73"/>
      <c r="F361" s="73"/>
      <c r="G361" s="73"/>
      <c r="H361" s="73"/>
    </row>
    <row r="362" spans="4:8" x14ac:dyDescent="0.3">
      <c r="D362" s="73"/>
      <c r="E362" s="73"/>
      <c r="F362" s="73"/>
      <c r="G362" s="73"/>
      <c r="H362" s="73"/>
    </row>
    <row r="363" spans="4:8" x14ac:dyDescent="0.3">
      <c r="D363" s="73"/>
      <c r="E363" s="73"/>
      <c r="F363" s="73"/>
      <c r="G363" s="73"/>
      <c r="H363" s="73"/>
    </row>
    <row r="364" spans="4:8" x14ac:dyDescent="0.3">
      <c r="D364" s="73"/>
      <c r="E364" s="73"/>
      <c r="F364" s="73"/>
      <c r="G364" s="73"/>
      <c r="H364" s="73"/>
    </row>
    <row r="365" spans="4:8" x14ac:dyDescent="0.3">
      <c r="D365" s="73"/>
      <c r="E365" s="73"/>
      <c r="F365" s="73"/>
      <c r="G365" s="73"/>
      <c r="H365" s="73"/>
    </row>
    <row r="366" spans="4:8" x14ac:dyDescent="0.3">
      <c r="D366" s="73"/>
      <c r="E366" s="73"/>
      <c r="F366" s="73"/>
      <c r="G366" s="73"/>
      <c r="H366" s="73"/>
    </row>
    <row r="367" spans="4:8" x14ac:dyDescent="0.3">
      <c r="D367" s="73"/>
      <c r="E367" s="73"/>
      <c r="F367" s="73"/>
      <c r="G367" s="73"/>
      <c r="H367" s="73"/>
    </row>
    <row r="368" spans="4:8" x14ac:dyDescent="0.3">
      <c r="D368" s="73"/>
      <c r="E368" s="73"/>
      <c r="F368" s="73"/>
      <c r="G368" s="73"/>
      <c r="H368" s="73"/>
    </row>
    <row r="369" spans="4:8" x14ac:dyDescent="0.3">
      <c r="D369" s="73"/>
      <c r="E369" s="73"/>
      <c r="F369" s="73"/>
      <c r="G369" s="73"/>
      <c r="H369" s="73"/>
    </row>
    <row r="370" spans="4:8" x14ac:dyDescent="0.3">
      <c r="D370" s="73"/>
      <c r="E370" s="73"/>
      <c r="F370" s="73"/>
      <c r="G370" s="73"/>
      <c r="H370" s="73"/>
    </row>
    <row r="371" spans="4:8" x14ac:dyDescent="0.3">
      <c r="D371" s="73"/>
      <c r="E371" s="73"/>
      <c r="F371" s="73"/>
      <c r="G371" s="73"/>
      <c r="H371" s="73"/>
    </row>
    <row r="372" spans="4:8" x14ac:dyDescent="0.3">
      <c r="D372" s="73"/>
      <c r="E372" s="73"/>
      <c r="F372" s="73"/>
      <c r="G372" s="73"/>
      <c r="H372" s="73"/>
    </row>
    <row r="373" spans="4:8" x14ac:dyDescent="0.3">
      <c r="D373" s="73"/>
      <c r="E373" s="73"/>
      <c r="F373" s="73"/>
      <c r="G373" s="73"/>
      <c r="H373" s="73"/>
    </row>
    <row r="374" spans="4:8" x14ac:dyDescent="0.3">
      <c r="D374" s="73"/>
      <c r="E374" s="73"/>
      <c r="F374" s="73"/>
      <c r="G374" s="73"/>
      <c r="H374" s="73"/>
    </row>
    <row r="375" spans="4:8" x14ac:dyDescent="0.3">
      <c r="D375" s="73"/>
      <c r="E375" s="73"/>
      <c r="F375" s="73"/>
      <c r="G375" s="73"/>
      <c r="H375" s="73"/>
    </row>
    <row r="376" spans="4:8" x14ac:dyDescent="0.3">
      <c r="D376" s="73"/>
      <c r="E376" s="73"/>
      <c r="F376" s="73"/>
      <c r="G376" s="73"/>
      <c r="H376" s="73"/>
    </row>
    <row r="377" spans="4:8" x14ac:dyDescent="0.3">
      <c r="D377" s="73"/>
      <c r="E377" s="73"/>
      <c r="F377" s="73"/>
      <c r="G377" s="73"/>
      <c r="H377" s="73"/>
    </row>
    <row r="378" spans="4:8" x14ac:dyDescent="0.3">
      <c r="D378" s="73"/>
      <c r="E378" s="73"/>
      <c r="F378" s="73"/>
      <c r="G378" s="73"/>
      <c r="H378" s="73"/>
    </row>
    <row r="379" spans="4:8" x14ac:dyDescent="0.3">
      <c r="D379" s="73"/>
      <c r="E379" s="73"/>
      <c r="F379" s="73"/>
      <c r="G379" s="73"/>
      <c r="H379" s="73"/>
    </row>
    <row r="380" spans="4:8" x14ac:dyDescent="0.3">
      <c r="D380" s="73"/>
      <c r="E380" s="73"/>
      <c r="F380" s="73"/>
      <c r="G380" s="73"/>
      <c r="H380" s="73"/>
    </row>
    <row r="381" spans="4:8" x14ac:dyDescent="0.3">
      <c r="D381" s="73"/>
      <c r="E381" s="73"/>
      <c r="F381" s="73"/>
      <c r="G381" s="73"/>
      <c r="H381" s="73"/>
    </row>
    <row r="382" spans="4:8" x14ac:dyDescent="0.3">
      <c r="D382" s="73"/>
      <c r="E382" s="73"/>
      <c r="F382" s="73"/>
      <c r="G382" s="73"/>
      <c r="H382" s="73"/>
    </row>
    <row r="383" spans="4:8" x14ac:dyDescent="0.3">
      <c r="D383" s="73"/>
      <c r="E383" s="73"/>
      <c r="F383" s="73"/>
      <c r="G383" s="73"/>
      <c r="H383" s="73"/>
    </row>
    <row r="384" spans="4:8" x14ac:dyDescent="0.3">
      <c r="D384" s="73"/>
      <c r="E384" s="73"/>
      <c r="F384" s="73"/>
      <c r="G384" s="73"/>
      <c r="H384" s="73"/>
    </row>
    <row r="385" spans="4:8" x14ac:dyDescent="0.3">
      <c r="D385" s="73"/>
      <c r="E385" s="73"/>
      <c r="F385" s="73"/>
      <c r="G385" s="73"/>
      <c r="H385" s="73"/>
    </row>
    <row r="386" spans="4:8" x14ac:dyDescent="0.3">
      <c r="D386" s="73"/>
      <c r="E386" s="73"/>
      <c r="F386" s="73"/>
      <c r="G386" s="73"/>
      <c r="H386" s="73"/>
    </row>
    <row r="387" spans="4:8" x14ac:dyDescent="0.3">
      <c r="D387" s="73"/>
      <c r="E387" s="73"/>
      <c r="F387" s="73"/>
      <c r="G387" s="73"/>
      <c r="H387" s="73"/>
    </row>
    <row r="388" spans="4:8" x14ac:dyDescent="0.3">
      <c r="D388" s="73"/>
      <c r="E388" s="73"/>
      <c r="F388" s="73"/>
      <c r="G388" s="73"/>
      <c r="H388" s="73"/>
    </row>
    <row r="389" spans="4:8" x14ac:dyDescent="0.3">
      <c r="D389" s="73"/>
      <c r="E389" s="73"/>
      <c r="F389" s="73"/>
      <c r="G389" s="73"/>
      <c r="H389" s="73"/>
    </row>
    <row r="390" spans="4:8" x14ac:dyDescent="0.3">
      <c r="D390" s="73"/>
      <c r="E390" s="73"/>
      <c r="F390" s="73"/>
      <c r="G390" s="73"/>
      <c r="H390" s="73"/>
    </row>
    <row r="391" spans="4:8" x14ac:dyDescent="0.3">
      <c r="D391" s="73"/>
      <c r="E391" s="73"/>
      <c r="F391" s="73"/>
      <c r="G391" s="73"/>
      <c r="H391" s="73"/>
    </row>
    <row r="392" spans="4:8" x14ac:dyDescent="0.3">
      <c r="D392" s="73"/>
      <c r="E392" s="73"/>
      <c r="F392" s="73"/>
      <c r="G392" s="73"/>
      <c r="H392" s="73"/>
    </row>
    <row r="393" spans="4:8" x14ac:dyDescent="0.3">
      <c r="D393" s="73"/>
      <c r="E393" s="73"/>
      <c r="F393" s="73"/>
      <c r="G393" s="73"/>
      <c r="H393" s="73"/>
    </row>
    <row r="394" spans="4:8" x14ac:dyDescent="0.3">
      <c r="D394" s="73"/>
      <c r="E394" s="73"/>
      <c r="F394" s="73"/>
      <c r="G394" s="73"/>
      <c r="H394" s="73"/>
    </row>
    <row r="395" spans="4:8" x14ac:dyDescent="0.3">
      <c r="D395" s="73"/>
      <c r="E395" s="73"/>
      <c r="F395" s="73"/>
      <c r="G395" s="73"/>
      <c r="H395" s="73"/>
    </row>
    <row r="396" spans="4:8" x14ac:dyDescent="0.3">
      <c r="D396" s="73"/>
      <c r="E396" s="73"/>
      <c r="F396" s="73"/>
      <c r="G396" s="73"/>
      <c r="H396" s="73"/>
    </row>
    <row r="397" spans="4:8" x14ac:dyDescent="0.3">
      <c r="D397" s="73"/>
      <c r="E397" s="73"/>
      <c r="F397" s="73"/>
      <c r="G397" s="73"/>
      <c r="H397" s="73"/>
    </row>
    <row r="398" spans="4:8" x14ac:dyDescent="0.3">
      <c r="D398" s="73"/>
      <c r="E398" s="73"/>
      <c r="F398" s="73"/>
      <c r="G398" s="73"/>
      <c r="H398" s="73"/>
    </row>
    <row r="399" spans="4:8" x14ac:dyDescent="0.3">
      <c r="D399" s="73"/>
      <c r="E399" s="73"/>
      <c r="F399" s="73"/>
      <c r="G399" s="73"/>
      <c r="H399" s="73"/>
    </row>
    <row r="400" spans="4:8" x14ac:dyDescent="0.3">
      <c r="D400" s="73"/>
      <c r="E400" s="73"/>
      <c r="F400" s="73"/>
      <c r="G400" s="73"/>
      <c r="H400" s="73"/>
    </row>
    <row r="401" spans="4:8" x14ac:dyDescent="0.3">
      <c r="D401" s="73"/>
      <c r="E401" s="73"/>
      <c r="F401" s="73"/>
      <c r="G401" s="73"/>
      <c r="H401" s="73"/>
    </row>
    <row r="402" spans="4:8" x14ac:dyDescent="0.3">
      <c r="D402" s="73"/>
      <c r="E402" s="73"/>
      <c r="F402" s="73"/>
      <c r="G402" s="73"/>
      <c r="H402" s="73"/>
    </row>
    <row r="403" spans="4:8" x14ac:dyDescent="0.3">
      <c r="D403" s="73"/>
      <c r="E403" s="73"/>
      <c r="F403" s="73"/>
      <c r="G403" s="73"/>
      <c r="H403" s="73"/>
    </row>
    <row r="404" spans="4:8" x14ac:dyDescent="0.3">
      <c r="D404" s="73"/>
      <c r="E404" s="73"/>
      <c r="F404" s="73"/>
      <c r="G404" s="73"/>
      <c r="H404" s="73"/>
    </row>
    <row r="405" spans="4:8" x14ac:dyDescent="0.3">
      <c r="D405" s="73"/>
      <c r="E405" s="73"/>
      <c r="F405" s="73"/>
      <c r="G405" s="73"/>
      <c r="H405" s="73"/>
    </row>
    <row r="406" spans="4:8" x14ac:dyDescent="0.3">
      <c r="D406" s="73"/>
      <c r="E406" s="73"/>
      <c r="F406" s="73"/>
      <c r="G406" s="73"/>
      <c r="H406" s="73"/>
    </row>
    <row r="407" spans="4:8" x14ac:dyDescent="0.3">
      <c r="D407" s="73"/>
      <c r="E407" s="73"/>
      <c r="F407" s="73"/>
      <c r="G407" s="73"/>
      <c r="H407" s="73"/>
    </row>
    <row r="408" spans="4:8" x14ac:dyDescent="0.3">
      <c r="D408" s="73"/>
      <c r="E408" s="73"/>
      <c r="F408" s="73"/>
      <c r="G408" s="73"/>
      <c r="H408" s="73"/>
    </row>
    <row r="409" spans="4:8" x14ac:dyDescent="0.3">
      <c r="D409" s="73"/>
      <c r="E409" s="73"/>
      <c r="F409" s="73"/>
      <c r="G409" s="73"/>
      <c r="H409" s="73"/>
    </row>
    <row r="410" spans="4:8" x14ac:dyDescent="0.3">
      <c r="D410" s="73"/>
      <c r="E410" s="73"/>
      <c r="F410" s="73"/>
      <c r="G410" s="73"/>
      <c r="H410" s="73"/>
    </row>
    <row r="411" spans="4:8" x14ac:dyDescent="0.3">
      <c r="D411" s="73"/>
      <c r="E411" s="73"/>
      <c r="F411" s="73"/>
      <c r="G411" s="73"/>
      <c r="H411" s="73"/>
    </row>
    <row r="412" spans="4:8" x14ac:dyDescent="0.3">
      <c r="D412" s="73"/>
      <c r="E412" s="73"/>
      <c r="F412" s="73"/>
      <c r="G412" s="73"/>
      <c r="H412" s="73"/>
    </row>
    <row r="413" spans="4:8" x14ac:dyDescent="0.3">
      <c r="D413" s="73"/>
      <c r="E413" s="73"/>
      <c r="F413" s="73"/>
      <c r="G413" s="73"/>
      <c r="H413" s="73"/>
    </row>
    <row r="414" spans="4:8" x14ac:dyDescent="0.3">
      <c r="D414" s="73"/>
      <c r="E414" s="73"/>
      <c r="F414" s="73"/>
      <c r="G414" s="73"/>
      <c r="H414" s="73"/>
    </row>
    <row r="415" spans="4:8" x14ac:dyDescent="0.3">
      <c r="D415" s="73"/>
      <c r="E415" s="73"/>
      <c r="F415" s="73"/>
      <c r="G415" s="73"/>
      <c r="H415" s="73"/>
    </row>
    <row r="416" spans="4:8" x14ac:dyDescent="0.3">
      <c r="D416" s="73"/>
      <c r="E416" s="73"/>
      <c r="F416" s="73"/>
      <c r="G416" s="73"/>
      <c r="H416" s="73"/>
    </row>
    <row r="417" spans="4:8" x14ac:dyDescent="0.3">
      <c r="D417" s="73"/>
      <c r="E417" s="73"/>
      <c r="F417" s="73"/>
      <c r="G417" s="73"/>
      <c r="H417" s="73"/>
    </row>
    <row r="418" spans="4:8" x14ac:dyDescent="0.3">
      <c r="D418" s="73"/>
      <c r="E418" s="73"/>
      <c r="F418" s="73"/>
      <c r="G418" s="73"/>
      <c r="H418" s="73"/>
    </row>
    <row r="419" spans="4:8" x14ac:dyDescent="0.3">
      <c r="D419" s="73"/>
      <c r="E419" s="73"/>
      <c r="F419" s="73"/>
      <c r="G419" s="73"/>
      <c r="H419" s="73"/>
    </row>
    <row r="420" spans="4:8" x14ac:dyDescent="0.3">
      <c r="D420" s="73"/>
      <c r="E420" s="73"/>
      <c r="F420" s="73"/>
      <c r="G420" s="73"/>
      <c r="H420" s="73"/>
    </row>
    <row r="421" spans="4:8" x14ac:dyDescent="0.3">
      <c r="D421" s="73"/>
      <c r="E421" s="73"/>
      <c r="F421" s="73"/>
      <c r="G421" s="73"/>
      <c r="H421" s="73"/>
    </row>
    <row r="422" spans="4:8" x14ac:dyDescent="0.3">
      <c r="D422" s="73"/>
      <c r="E422" s="73"/>
      <c r="F422" s="73"/>
      <c r="G422" s="73"/>
      <c r="H422" s="73"/>
    </row>
    <row r="423" spans="4:8" x14ac:dyDescent="0.3">
      <c r="D423" s="73"/>
      <c r="E423" s="73"/>
      <c r="F423" s="73"/>
      <c r="G423" s="73"/>
      <c r="H423" s="73"/>
    </row>
    <row r="424" spans="4:8" x14ac:dyDescent="0.3">
      <c r="D424" s="73"/>
      <c r="E424" s="73"/>
      <c r="F424" s="73"/>
      <c r="G424" s="73"/>
      <c r="H424" s="73"/>
    </row>
    <row r="425" spans="4:8" x14ac:dyDescent="0.3">
      <c r="D425" s="73"/>
      <c r="E425" s="73"/>
      <c r="F425" s="73"/>
      <c r="G425" s="73"/>
      <c r="H425" s="73"/>
    </row>
    <row r="426" spans="4:8" x14ac:dyDescent="0.3">
      <c r="D426" s="73"/>
      <c r="E426" s="73"/>
      <c r="F426" s="73"/>
      <c r="G426" s="73"/>
      <c r="H426" s="73"/>
    </row>
    <row r="427" spans="4:8" x14ac:dyDescent="0.3">
      <c r="D427" s="73"/>
      <c r="E427" s="73"/>
      <c r="F427" s="73"/>
      <c r="G427" s="73"/>
      <c r="H427" s="73"/>
    </row>
    <row r="428" spans="4:8" x14ac:dyDescent="0.3">
      <c r="D428" s="73"/>
      <c r="E428" s="73"/>
      <c r="F428" s="73"/>
      <c r="G428" s="73"/>
      <c r="H428" s="73"/>
    </row>
    <row r="429" spans="4:8" x14ac:dyDescent="0.3">
      <c r="D429" s="73"/>
      <c r="E429" s="73"/>
      <c r="F429" s="73"/>
      <c r="G429" s="73"/>
      <c r="H429" s="73"/>
    </row>
    <row r="430" spans="4:8" x14ac:dyDescent="0.3">
      <c r="D430" s="73"/>
      <c r="E430" s="73"/>
      <c r="F430" s="73"/>
      <c r="G430" s="73"/>
      <c r="H430" s="73"/>
    </row>
    <row r="431" spans="4:8" x14ac:dyDescent="0.3">
      <c r="D431" s="73"/>
      <c r="E431" s="73"/>
      <c r="F431" s="73"/>
      <c r="G431" s="73"/>
      <c r="H431" s="73"/>
    </row>
    <row r="432" spans="4:8" x14ac:dyDescent="0.3">
      <c r="D432" s="73"/>
      <c r="E432" s="73"/>
      <c r="F432" s="73"/>
      <c r="G432" s="73"/>
      <c r="H432" s="73"/>
    </row>
    <row r="433" spans="4:8" x14ac:dyDescent="0.3">
      <c r="D433" s="73"/>
      <c r="E433" s="73"/>
      <c r="F433" s="73"/>
      <c r="G433" s="73"/>
      <c r="H433" s="73"/>
    </row>
    <row r="434" spans="4:8" x14ac:dyDescent="0.3">
      <c r="D434" s="73"/>
      <c r="E434" s="73"/>
      <c r="F434" s="73"/>
      <c r="G434" s="73"/>
      <c r="H434" s="73"/>
    </row>
    <row r="435" spans="4:8" x14ac:dyDescent="0.3">
      <c r="D435" s="73"/>
      <c r="E435" s="73"/>
      <c r="F435" s="73"/>
      <c r="G435" s="73"/>
      <c r="H435" s="73"/>
    </row>
    <row r="436" spans="4:8" x14ac:dyDescent="0.3">
      <c r="D436" s="73"/>
      <c r="E436" s="73"/>
      <c r="F436" s="73"/>
      <c r="G436" s="73"/>
      <c r="H436" s="73"/>
    </row>
    <row r="437" spans="4:8" x14ac:dyDescent="0.3">
      <c r="D437" s="73"/>
      <c r="E437" s="73"/>
      <c r="F437" s="73"/>
      <c r="G437" s="73"/>
      <c r="H437" s="73"/>
    </row>
    <row r="438" spans="4:8" x14ac:dyDescent="0.3">
      <c r="D438" s="73"/>
      <c r="E438" s="73"/>
      <c r="F438" s="73"/>
      <c r="G438" s="73"/>
      <c r="H438" s="73"/>
    </row>
    <row r="439" spans="4:8" x14ac:dyDescent="0.3">
      <c r="D439" s="73"/>
      <c r="E439" s="73"/>
      <c r="F439" s="73"/>
      <c r="G439" s="73"/>
      <c r="H439" s="73"/>
    </row>
    <row r="440" spans="4:8" x14ac:dyDescent="0.3">
      <c r="D440" s="73"/>
      <c r="E440" s="73"/>
      <c r="F440" s="73"/>
      <c r="G440" s="73"/>
      <c r="H440" s="73"/>
    </row>
    <row r="441" spans="4:8" x14ac:dyDescent="0.3">
      <c r="D441" s="73"/>
      <c r="E441" s="73"/>
      <c r="F441" s="73"/>
      <c r="G441" s="73"/>
      <c r="H441" s="73"/>
    </row>
    <row r="442" spans="4:8" x14ac:dyDescent="0.3">
      <c r="D442" s="73"/>
      <c r="E442" s="73"/>
      <c r="F442" s="73"/>
      <c r="G442" s="73"/>
      <c r="H442" s="73"/>
    </row>
    <row r="443" spans="4:8" x14ac:dyDescent="0.3">
      <c r="D443" s="73"/>
      <c r="E443" s="73"/>
      <c r="F443" s="73"/>
      <c r="G443" s="73"/>
      <c r="H443" s="73"/>
    </row>
    <row r="444" spans="4:8" x14ac:dyDescent="0.3">
      <c r="D444" s="73"/>
      <c r="E444" s="73"/>
      <c r="F444" s="73"/>
      <c r="G444" s="73"/>
      <c r="H444" s="73"/>
    </row>
    <row r="445" spans="4:8" x14ac:dyDescent="0.3">
      <c r="D445" s="73"/>
      <c r="E445" s="73"/>
      <c r="F445" s="73"/>
      <c r="G445" s="73"/>
      <c r="H445" s="73"/>
    </row>
    <row r="446" spans="4:8" x14ac:dyDescent="0.3">
      <c r="D446" s="73"/>
      <c r="E446" s="73"/>
      <c r="F446" s="73"/>
      <c r="G446" s="73"/>
      <c r="H446" s="73"/>
    </row>
    <row r="447" spans="4:8" x14ac:dyDescent="0.3">
      <c r="D447" s="73"/>
      <c r="E447" s="73"/>
      <c r="F447" s="73"/>
      <c r="G447" s="73"/>
      <c r="H447" s="73"/>
    </row>
    <row r="448" spans="4:8" x14ac:dyDescent="0.3">
      <c r="D448" s="73"/>
      <c r="E448" s="73"/>
      <c r="F448" s="73"/>
      <c r="G448" s="73"/>
      <c r="H448" s="73"/>
    </row>
    <row r="449" spans="4:8" x14ac:dyDescent="0.3">
      <c r="D449" s="73"/>
      <c r="E449" s="73"/>
      <c r="F449" s="73"/>
      <c r="G449" s="73"/>
      <c r="H449" s="73"/>
    </row>
    <row r="450" spans="4:8" x14ac:dyDescent="0.3">
      <c r="D450" s="73"/>
      <c r="E450" s="73"/>
      <c r="F450" s="73"/>
      <c r="G450" s="73"/>
      <c r="H450" s="73"/>
    </row>
    <row r="451" spans="4:8" x14ac:dyDescent="0.3">
      <c r="D451" s="73"/>
      <c r="E451" s="73"/>
      <c r="F451" s="73"/>
      <c r="G451" s="73"/>
      <c r="H451" s="73"/>
    </row>
    <row r="452" spans="4:8" x14ac:dyDescent="0.3">
      <c r="D452" s="73"/>
      <c r="E452" s="73"/>
      <c r="F452" s="73"/>
      <c r="G452" s="73"/>
      <c r="H452" s="73"/>
    </row>
    <row r="453" spans="4:8" x14ac:dyDescent="0.3">
      <c r="D453" s="73"/>
      <c r="E453" s="73"/>
      <c r="F453" s="73"/>
      <c r="G453" s="73"/>
      <c r="H453" s="73"/>
    </row>
    <row r="454" spans="4:8" x14ac:dyDescent="0.3">
      <c r="D454" s="73"/>
      <c r="E454" s="73"/>
      <c r="F454" s="73"/>
      <c r="G454" s="73"/>
      <c r="H454" s="73"/>
    </row>
    <row r="455" spans="4:8" x14ac:dyDescent="0.3">
      <c r="D455" s="73"/>
      <c r="E455" s="73"/>
      <c r="F455" s="73"/>
      <c r="G455" s="73"/>
      <c r="H455" s="73"/>
    </row>
    <row r="456" spans="4:8" x14ac:dyDescent="0.3">
      <c r="D456" s="73"/>
      <c r="E456" s="73"/>
      <c r="F456" s="73"/>
      <c r="G456" s="73"/>
      <c r="H456" s="73"/>
    </row>
    <row r="457" spans="4:8" x14ac:dyDescent="0.3">
      <c r="D457" s="73"/>
      <c r="E457" s="73"/>
      <c r="F457" s="73"/>
      <c r="G457" s="73"/>
      <c r="H457" s="73"/>
    </row>
    <row r="458" spans="4:8" x14ac:dyDescent="0.3">
      <c r="D458" s="73"/>
      <c r="E458" s="73"/>
      <c r="F458" s="73"/>
      <c r="G458" s="73"/>
      <c r="H458" s="73"/>
    </row>
    <row r="459" spans="4:8" x14ac:dyDescent="0.3">
      <c r="D459" s="73"/>
      <c r="E459" s="73"/>
      <c r="F459" s="73"/>
      <c r="G459" s="73"/>
      <c r="H459" s="73"/>
    </row>
    <row r="460" spans="4:8" x14ac:dyDescent="0.3">
      <c r="D460" s="73"/>
      <c r="E460" s="73"/>
      <c r="F460" s="73"/>
      <c r="G460" s="73"/>
      <c r="H460" s="73"/>
    </row>
    <row r="461" spans="4:8" x14ac:dyDescent="0.3">
      <c r="D461" s="73"/>
      <c r="E461" s="73"/>
      <c r="F461" s="73"/>
      <c r="G461" s="73"/>
      <c r="H461" s="73"/>
    </row>
    <row r="462" spans="4:8" x14ac:dyDescent="0.3">
      <c r="D462" s="73"/>
      <c r="E462" s="73"/>
      <c r="F462" s="73"/>
      <c r="G462" s="73"/>
      <c r="H462" s="73"/>
    </row>
    <row r="463" spans="4:8" x14ac:dyDescent="0.3">
      <c r="D463" s="73"/>
      <c r="E463" s="73"/>
      <c r="F463" s="73"/>
      <c r="G463" s="73"/>
      <c r="H463" s="73"/>
    </row>
    <row r="464" spans="4:8" x14ac:dyDescent="0.3">
      <c r="D464" s="73"/>
      <c r="E464" s="73"/>
      <c r="F464" s="73"/>
      <c r="G464" s="73"/>
      <c r="H464" s="73"/>
    </row>
    <row r="465" spans="4:8" x14ac:dyDescent="0.3">
      <c r="D465" s="73"/>
      <c r="E465" s="73"/>
      <c r="F465" s="73"/>
      <c r="G465" s="73"/>
      <c r="H465" s="73"/>
    </row>
    <row r="466" spans="4:8" x14ac:dyDescent="0.3">
      <c r="D466" s="73"/>
      <c r="E466" s="73"/>
      <c r="F466" s="73"/>
      <c r="G466" s="73"/>
      <c r="H466" s="73"/>
    </row>
    <row r="467" spans="4:8" x14ac:dyDescent="0.3">
      <c r="D467" s="73"/>
      <c r="E467" s="73"/>
      <c r="F467" s="73"/>
      <c r="G467" s="73"/>
      <c r="H467" s="73"/>
    </row>
    <row r="468" spans="4:8" x14ac:dyDescent="0.3">
      <c r="D468" s="73"/>
      <c r="E468" s="73"/>
      <c r="F468" s="73"/>
      <c r="G468" s="73"/>
      <c r="H468" s="73"/>
    </row>
    <row r="469" spans="4:8" x14ac:dyDescent="0.3">
      <c r="D469" s="73"/>
      <c r="E469" s="73"/>
      <c r="F469" s="73"/>
      <c r="G469" s="73"/>
      <c r="H469" s="73"/>
    </row>
    <row r="470" spans="4:8" x14ac:dyDescent="0.3">
      <c r="D470" s="73"/>
      <c r="E470" s="73"/>
      <c r="F470" s="73"/>
      <c r="G470" s="73"/>
      <c r="H470" s="73"/>
    </row>
    <row r="471" spans="4:8" x14ac:dyDescent="0.3">
      <c r="D471" s="73"/>
      <c r="E471" s="73"/>
      <c r="F471" s="73"/>
      <c r="G471" s="73"/>
      <c r="H471" s="73"/>
    </row>
    <row r="472" spans="4:8" x14ac:dyDescent="0.3">
      <c r="D472" s="73"/>
      <c r="E472" s="73"/>
      <c r="F472" s="73"/>
      <c r="G472" s="73"/>
      <c r="H472" s="73"/>
    </row>
    <row r="473" spans="4:8" x14ac:dyDescent="0.3">
      <c r="D473" s="73"/>
      <c r="E473" s="73"/>
      <c r="F473" s="73"/>
      <c r="G473" s="73"/>
      <c r="H473" s="73"/>
    </row>
    <row r="474" spans="4:8" x14ac:dyDescent="0.3">
      <c r="D474" s="73"/>
      <c r="E474" s="73"/>
      <c r="F474" s="73"/>
      <c r="G474" s="73"/>
      <c r="H474" s="73"/>
    </row>
    <row r="475" spans="4:8" x14ac:dyDescent="0.3">
      <c r="D475" s="73"/>
      <c r="E475" s="73"/>
      <c r="F475" s="73"/>
      <c r="G475" s="73"/>
      <c r="H475" s="73"/>
    </row>
    <row r="476" spans="4:8" x14ac:dyDescent="0.3">
      <c r="D476" s="73"/>
      <c r="E476" s="73"/>
      <c r="F476" s="73"/>
      <c r="G476" s="73"/>
      <c r="H476" s="73"/>
    </row>
    <row r="477" spans="4:8" x14ac:dyDescent="0.3">
      <c r="D477" s="73"/>
      <c r="E477" s="73"/>
      <c r="F477" s="73"/>
      <c r="G477" s="73"/>
      <c r="H477" s="73"/>
    </row>
    <row r="478" spans="4:8" x14ac:dyDescent="0.3">
      <c r="D478" s="73"/>
      <c r="E478" s="73"/>
      <c r="F478" s="73"/>
      <c r="G478" s="73"/>
      <c r="H478" s="73"/>
    </row>
    <row r="479" spans="4:8" x14ac:dyDescent="0.3">
      <c r="D479" s="73"/>
      <c r="E479" s="73"/>
      <c r="F479" s="73"/>
      <c r="G479" s="73"/>
      <c r="H479" s="73"/>
    </row>
    <row r="480" spans="4:8" x14ac:dyDescent="0.3">
      <c r="D480" s="73"/>
      <c r="E480" s="73"/>
      <c r="F480" s="73"/>
      <c r="G480" s="73"/>
      <c r="H480" s="73"/>
    </row>
    <row r="481" spans="4:8" x14ac:dyDescent="0.3">
      <c r="D481" s="73"/>
      <c r="E481" s="73"/>
      <c r="F481" s="73"/>
      <c r="G481" s="73"/>
      <c r="H481" s="73"/>
    </row>
    <row r="482" spans="4:8" x14ac:dyDescent="0.3">
      <c r="D482" s="73"/>
      <c r="E482" s="73"/>
      <c r="F482" s="73"/>
      <c r="G482" s="73"/>
      <c r="H482" s="73"/>
    </row>
    <row r="483" spans="4:8" x14ac:dyDescent="0.3">
      <c r="D483" s="73"/>
      <c r="E483" s="73"/>
      <c r="F483" s="73"/>
      <c r="G483" s="73"/>
      <c r="H483" s="73"/>
    </row>
    <row r="484" spans="4:8" x14ac:dyDescent="0.3">
      <c r="D484" s="73"/>
      <c r="E484" s="73"/>
      <c r="F484" s="73"/>
      <c r="G484" s="73"/>
      <c r="H484" s="73"/>
    </row>
    <row r="485" spans="4:8" x14ac:dyDescent="0.3">
      <c r="D485" s="73"/>
      <c r="E485" s="73"/>
      <c r="F485" s="73"/>
      <c r="G485" s="73"/>
      <c r="H485" s="73"/>
    </row>
    <row r="486" spans="4:8" x14ac:dyDescent="0.3">
      <c r="D486" s="73"/>
      <c r="E486" s="73"/>
      <c r="F486" s="73"/>
      <c r="G486" s="73"/>
      <c r="H486" s="73"/>
    </row>
    <row r="487" spans="4:8" x14ac:dyDescent="0.3">
      <c r="D487" s="73"/>
      <c r="E487" s="73"/>
      <c r="F487" s="73"/>
      <c r="G487" s="73"/>
      <c r="H487" s="73"/>
    </row>
    <row r="488" spans="4:8" x14ac:dyDescent="0.3">
      <c r="D488" s="73"/>
      <c r="E488" s="73"/>
      <c r="F488" s="73"/>
      <c r="G488" s="73"/>
      <c r="H488" s="73"/>
    </row>
    <row r="489" spans="4:8" x14ac:dyDescent="0.3">
      <c r="D489" s="73"/>
      <c r="E489" s="73"/>
      <c r="F489" s="73"/>
      <c r="G489" s="73"/>
      <c r="H489" s="73"/>
    </row>
    <row r="490" spans="4:8" x14ac:dyDescent="0.3">
      <c r="D490" s="73"/>
      <c r="E490" s="73"/>
      <c r="F490" s="73"/>
      <c r="G490" s="73"/>
      <c r="H490" s="73"/>
    </row>
    <row r="491" spans="4:8" x14ac:dyDescent="0.3">
      <c r="D491" s="73"/>
      <c r="E491" s="73"/>
      <c r="F491" s="73"/>
      <c r="G491" s="73"/>
      <c r="H491" s="73"/>
    </row>
    <row r="492" spans="4:8" x14ac:dyDescent="0.3">
      <c r="D492" s="73"/>
      <c r="E492" s="73"/>
      <c r="F492" s="73"/>
      <c r="G492" s="73"/>
      <c r="H492" s="73"/>
    </row>
    <row r="493" spans="4:8" x14ac:dyDescent="0.3">
      <c r="D493" s="73"/>
      <c r="E493" s="73"/>
      <c r="F493" s="73"/>
      <c r="G493" s="73"/>
      <c r="H493" s="73"/>
    </row>
    <row r="494" spans="4:8" x14ac:dyDescent="0.3">
      <c r="D494" s="73"/>
      <c r="E494" s="73"/>
      <c r="F494" s="73"/>
      <c r="G494" s="73"/>
      <c r="H494" s="73"/>
    </row>
    <row r="495" spans="4:8" x14ac:dyDescent="0.3">
      <c r="D495" s="73"/>
      <c r="E495" s="73"/>
      <c r="F495" s="73"/>
      <c r="G495" s="73"/>
      <c r="H495" s="73"/>
    </row>
    <row r="496" spans="4:8" x14ac:dyDescent="0.3">
      <c r="D496" s="73"/>
      <c r="E496" s="73"/>
      <c r="F496" s="73"/>
      <c r="G496" s="73"/>
      <c r="H496" s="73"/>
    </row>
    <row r="497" spans="4:8" x14ac:dyDescent="0.3">
      <c r="D497" s="73"/>
      <c r="E497" s="73"/>
      <c r="F497" s="73"/>
      <c r="G497" s="73"/>
      <c r="H497" s="73"/>
    </row>
    <row r="498" spans="4:8" x14ac:dyDescent="0.3">
      <c r="D498" s="73"/>
      <c r="E498" s="73"/>
      <c r="F498" s="73"/>
      <c r="G498" s="73"/>
      <c r="H498" s="73"/>
    </row>
    <row r="499" spans="4:8" x14ac:dyDescent="0.3">
      <c r="D499" s="73"/>
      <c r="E499" s="73"/>
      <c r="F499" s="73"/>
      <c r="G499" s="73"/>
      <c r="H499" s="73"/>
    </row>
    <row r="500" spans="4:8" x14ac:dyDescent="0.3">
      <c r="D500" s="73"/>
      <c r="E500" s="73"/>
      <c r="F500" s="73"/>
      <c r="G500" s="73"/>
      <c r="H500" s="73"/>
    </row>
    <row r="501" spans="4:8" x14ac:dyDescent="0.3">
      <c r="D501" s="73"/>
      <c r="E501" s="73"/>
      <c r="F501" s="73"/>
      <c r="G501" s="73"/>
      <c r="H501" s="73"/>
    </row>
    <row r="502" spans="4:8" x14ac:dyDescent="0.3">
      <c r="D502" s="73"/>
      <c r="E502" s="73"/>
      <c r="F502" s="73"/>
      <c r="G502" s="73"/>
      <c r="H502" s="73"/>
    </row>
    <row r="503" spans="4:8" x14ac:dyDescent="0.3">
      <c r="D503" s="73"/>
      <c r="E503" s="73"/>
      <c r="F503" s="73"/>
      <c r="G503" s="73"/>
      <c r="H503" s="73"/>
    </row>
    <row r="504" spans="4:8" x14ac:dyDescent="0.3">
      <c r="D504" s="73"/>
      <c r="E504" s="73"/>
      <c r="F504" s="73"/>
      <c r="G504" s="73"/>
      <c r="H504" s="73"/>
    </row>
    <row r="505" spans="4:8" x14ac:dyDescent="0.3">
      <c r="D505" s="73"/>
      <c r="E505" s="73"/>
      <c r="F505" s="73"/>
      <c r="G505" s="73"/>
      <c r="H505" s="73"/>
    </row>
    <row r="506" spans="4:8" x14ac:dyDescent="0.3">
      <c r="D506" s="73"/>
      <c r="E506" s="73"/>
      <c r="F506" s="73"/>
      <c r="G506" s="73"/>
      <c r="H506" s="73"/>
    </row>
    <row r="507" spans="4:8" x14ac:dyDescent="0.3">
      <c r="D507" s="73"/>
      <c r="E507" s="73"/>
      <c r="F507" s="73"/>
      <c r="G507" s="73"/>
      <c r="H507" s="73"/>
    </row>
    <row r="508" spans="4:8" x14ac:dyDescent="0.3">
      <c r="D508" s="73"/>
      <c r="E508" s="73"/>
      <c r="F508" s="73"/>
      <c r="G508" s="73"/>
      <c r="H508" s="73"/>
    </row>
    <row r="509" spans="4:8" x14ac:dyDescent="0.3">
      <c r="D509" s="73"/>
      <c r="E509" s="73"/>
      <c r="F509" s="73"/>
      <c r="G509" s="73"/>
      <c r="H509" s="73"/>
    </row>
    <row r="510" spans="4:8" x14ac:dyDescent="0.3">
      <c r="D510" s="73"/>
      <c r="E510" s="73"/>
      <c r="F510" s="73"/>
      <c r="G510" s="73"/>
      <c r="H510" s="73"/>
    </row>
    <row r="511" spans="4:8" x14ac:dyDescent="0.3">
      <c r="D511" s="73"/>
      <c r="E511" s="73"/>
      <c r="F511" s="73"/>
      <c r="G511" s="73"/>
      <c r="H511" s="73"/>
    </row>
    <row r="512" spans="4:8" x14ac:dyDescent="0.3">
      <c r="D512" s="73"/>
      <c r="E512" s="73"/>
      <c r="F512" s="73"/>
      <c r="G512" s="73"/>
      <c r="H512" s="73"/>
    </row>
    <row r="513" spans="4:8" x14ac:dyDescent="0.3">
      <c r="D513" s="73"/>
      <c r="E513" s="73"/>
      <c r="F513" s="73"/>
      <c r="G513" s="73"/>
      <c r="H513" s="73"/>
    </row>
    <row r="514" spans="4:8" x14ac:dyDescent="0.3">
      <c r="D514" s="73"/>
      <c r="E514" s="73"/>
      <c r="F514" s="73"/>
      <c r="G514" s="73"/>
      <c r="H514" s="73"/>
    </row>
    <row r="515" spans="4:8" x14ac:dyDescent="0.3">
      <c r="D515" s="73"/>
      <c r="E515" s="73"/>
      <c r="F515" s="73"/>
      <c r="G515" s="73"/>
      <c r="H515" s="73"/>
    </row>
    <row r="516" spans="4:8" x14ac:dyDescent="0.3">
      <c r="D516" s="73"/>
      <c r="E516" s="73"/>
      <c r="F516" s="73"/>
      <c r="G516" s="73"/>
      <c r="H516" s="73"/>
    </row>
    <row r="517" spans="4:8" x14ac:dyDescent="0.3">
      <c r="D517" s="73"/>
      <c r="E517" s="73"/>
      <c r="F517" s="73"/>
      <c r="G517" s="73"/>
      <c r="H517" s="73"/>
    </row>
    <row r="518" spans="4:8" x14ac:dyDescent="0.3">
      <c r="D518" s="73"/>
      <c r="E518" s="73"/>
      <c r="F518" s="73"/>
      <c r="G518" s="73"/>
      <c r="H518" s="73"/>
    </row>
    <row r="519" spans="4:8" x14ac:dyDescent="0.3">
      <c r="D519" s="73"/>
      <c r="E519" s="73"/>
      <c r="F519" s="73"/>
      <c r="G519" s="73"/>
      <c r="H519" s="73"/>
    </row>
    <row r="520" spans="4:8" x14ac:dyDescent="0.3">
      <c r="D520" s="73"/>
      <c r="E520" s="73"/>
      <c r="F520" s="73"/>
      <c r="G520" s="73"/>
      <c r="H520" s="73"/>
    </row>
    <row r="521" spans="4:8" x14ac:dyDescent="0.3">
      <c r="D521" s="73"/>
      <c r="E521" s="73"/>
      <c r="F521" s="73"/>
      <c r="G521" s="73"/>
      <c r="H521" s="73"/>
    </row>
    <row r="522" spans="4:8" x14ac:dyDescent="0.3">
      <c r="D522" s="73"/>
      <c r="E522" s="73"/>
      <c r="F522" s="73"/>
      <c r="G522" s="73"/>
      <c r="H522" s="73"/>
    </row>
    <row r="523" spans="4:8" x14ac:dyDescent="0.3">
      <c r="D523" s="73"/>
      <c r="E523" s="73"/>
      <c r="F523" s="73"/>
      <c r="G523" s="73"/>
      <c r="H523" s="73"/>
    </row>
    <row r="524" spans="4:8" x14ac:dyDescent="0.3">
      <c r="D524" s="73"/>
      <c r="E524" s="73"/>
      <c r="F524" s="73"/>
      <c r="G524" s="73"/>
      <c r="H524" s="73"/>
    </row>
    <row r="525" spans="4:8" x14ac:dyDescent="0.3">
      <c r="D525" s="73"/>
      <c r="E525" s="73"/>
      <c r="F525" s="73"/>
      <c r="G525" s="73"/>
      <c r="H525" s="73"/>
    </row>
    <row r="526" spans="4:8" x14ac:dyDescent="0.3">
      <c r="D526" s="73"/>
      <c r="E526" s="73"/>
      <c r="F526" s="73"/>
      <c r="G526" s="73"/>
      <c r="H526" s="73"/>
    </row>
    <row r="527" spans="4:8" x14ac:dyDescent="0.3">
      <c r="D527" s="73"/>
      <c r="E527" s="73"/>
      <c r="F527" s="73"/>
      <c r="G527" s="73"/>
      <c r="H527" s="73"/>
    </row>
    <row r="528" spans="4:8" x14ac:dyDescent="0.3">
      <c r="D528" s="73"/>
      <c r="E528" s="73"/>
      <c r="F528" s="73"/>
      <c r="G528" s="73"/>
      <c r="H528" s="73"/>
    </row>
    <row r="529" spans="4:8" x14ac:dyDescent="0.3">
      <c r="D529" s="73"/>
      <c r="E529" s="73"/>
      <c r="F529" s="73"/>
      <c r="G529" s="73"/>
      <c r="H529" s="73"/>
    </row>
    <row r="530" spans="4:8" x14ac:dyDescent="0.3">
      <c r="D530" s="73"/>
      <c r="E530" s="73"/>
      <c r="F530" s="73"/>
      <c r="G530" s="73"/>
      <c r="H530" s="73"/>
    </row>
    <row r="531" spans="4:8" x14ac:dyDescent="0.3">
      <c r="D531" s="73"/>
      <c r="E531" s="73"/>
      <c r="F531" s="73"/>
      <c r="G531" s="73"/>
      <c r="H531" s="73"/>
    </row>
    <row r="532" spans="4:8" x14ac:dyDescent="0.3">
      <c r="D532" s="73"/>
      <c r="E532" s="73"/>
      <c r="F532" s="73"/>
      <c r="G532" s="73"/>
      <c r="H532" s="73"/>
    </row>
    <row r="533" spans="4:8" x14ac:dyDescent="0.3">
      <c r="D533" s="73"/>
      <c r="E533" s="73"/>
      <c r="F533" s="73"/>
      <c r="G533" s="73"/>
      <c r="H533" s="73"/>
    </row>
    <row r="534" spans="4:8" x14ac:dyDescent="0.3">
      <c r="D534" s="73"/>
      <c r="E534" s="73"/>
      <c r="F534" s="73"/>
      <c r="G534" s="73"/>
      <c r="H534" s="73"/>
    </row>
    <row r="535" spans="4:8" x14ac:dyDescent="0.3">
      <c r="D535" s="73"/>
      <c r="E535" s="73"/>
      <c r="F535" s="73"/>
      <c r="G535" s="73"/>
      <c r="H535" s="73"/>
    </row>
    <row r="536" spans="4:8" x14ac:dyDescent="0.3">
      <c r="D536" s="73"/>
      <c r="E536" s="73"/>
      <c r="F536" s="73"/>
      <c r="G536" s="73"/>
      <c r="H536" s="73"/>
    </row>
    <row r="537" spans="4:8" x14ac:dyDescent="0.3">
      <c r="D537" s="73"/>
      <c r="E537" s="73"/>
      <c r="F537" s="73"/>
      <c r="G537" s="73"/>
      <c r="H537" s="73"/>
    </row>
    <row r="538" spans="4:8" x14ac:dyDescent="0.3">
      <c r="D538" s="73"/>
      <c r="E538" s="73"/>
      <c r="F538" s="73"/>
      <c r="G538" s="73"/>
      <c r="H538" s="73"/>
    </row>
    <row r="539" spans="4:8" x14ac:dyDescent="0.3">
      <c r="D539" s="73"/>
      <c r="E539" s="73"/>
      <c r="F539" s="73"/>
      <c r="G539" s="73"/>
      <c r="H539" s="73"/>
    </row>
    <row r="540" spans="4:8" x14ac:dyDescent="0.3">
      <c r="D540" s="73"/>
      <c r="E540" s="73"/>
      <c r="F540" s="73"/>
      <c r="G540" s="73"/>
      <c r="H540" s="73"/>
    </row>
    <row r="541" spans="4:8" x14ac:dyDescent="0.3">
      <c r="D541" s="73"/>
      <c r="E541" s="73"/>
      <c r="F541" s="73"/>
      <c r="G541" s="73"/>
      <c r="H541" s="73"/>
    </row>
    <row r="542" spans="4:8" x14ac:dyDescent="0.3">
      <c r="D542" s="73"/>
      <c r="E542" s="73"/>
      <c r="F542" s="73"/>
      <c r="G542" s="73"/>
      <c r="H542" s="73"/>
    </row>
    <row r="543" spans="4:8" x14ac:dyDescent="0.3">
      <c r="D543" s="73"/>
      <c r="E543" s="73"/>
      <c r="F543" s="73"/>
      <c r="G543" s="73"/>
      <c r="H543" s="73"/>
    </row>
    <row r="544" spans="4:8" x14ac:dyDescent="0.3">
      <c r="D544" s="73"/>
      <c r="E544" s="73"/>
      <c r="F544" s="73"/>
      <c r="G544" s="73"/>
      <c r="H544" s="73"/>
    </row>
    <row r="545" spans="4:8" x14ac:dyDescent="0.3">
      <c r="D545" s="73"/>
      <c r="E545" s="73"/>
      <c r="F545" s="73"/>
      <c r="G545" s="73"/>
      <c r="H545" s="73"/>
    </row>
    <row r="546" spans="4:8" x14ac:dyDescent="0.3">
      <c r="D546" s="73"/>
      <c r="E546" s="73"/>
      <c r="F546" s="73"/>
      <c r="G546" s="73"/>
      <c r="H546" s="73"/>
    </row>
    <row r="547" spans="4:8" x14ac:dyDescent="0.3">
      <c r="D547" s="73"/>
      <c r="E547" s="73"/>
      <c r="F547" s="73"/>
      <c r="G547" s="73"/>
      <c r="H547" s="73"/>
    </row>
    <row r="548" spans="4:8" x14ac:dyDescent="0.3">
      <c r="D548" s="73"/>
      <c r="E548" s="73"/>
      <c r="F548" s="73"/>
      <c r="G548" s="73"/>
      <c r="H548" s="73"/>
    </row>
    <row r="549" spans="4:8" x14ac:dyDescent="0.3">
      <c r="D549" s="73"/>
      <c r="E549" s="73"/>
      <c r="F549" s="73"/>
      <c r="G549" s="73"/>
      <c r="H549" s="73"/>
    </row>
    <row r="550" spans="4:8" x14ac:dyDescent="0.3">
      <c r="D550" s="73"/>
      <c r="E550" s="73"/>
      <c r="F550" s="73"/>
      <c r="G550" s="73"/>
      <c r="H550" s="73"/>
    </row>
    <row r="551" spans="4:8" x14ac:dyDescent="0.3">
      <c r="D551" s="73"/>
      <c r="E551" s="73"/>
      <c r="F551" s="73"/>
      <c r="G551" s="73"/>
      <c r="H551" s="73"/>
    </row>
    <row r="552" spans="4:8" x14ac:dyDescent="0.3">
      <c r="D552" s="73"/>
      <c r="E552" s="73"/>
      <c r="F552" s="73"/>
      <c r="G552" s="73"/>
      <c r="H552" s="73"/>
    </row>
    <row r="553" spans="4:8" x14ac:dyDescent="0.3">
      <c r="D553" s="73"/>
      <c r="E553" s="73"/>
      <c r="F553" s="73"/>
      <c r="G553" s="73"/>
      <c r="H553" s="73"/>
    </row>
    <row r="554" spans="4:8" x14ac:dyDescent="0.3">
      <c r="D554" s="73"/>
      <c r="E554" s="73"/>
      <c r="F554" s="73"/>
      <c r="G554" s="73"/>
      <c r="H554" s="73"/>
    </row>
    <row r="555" spans="4:8" x14ac:dyDescent="0.3">
      <c r="D555" s="73"/>
      <c r="E555" s="73"/>
      <c r="F555" s="73"/>
      <c r="G555" s="73"/>
      <c r="H555" s="73"/>
    </row>
    <row r="556" spans="4:8" x14ac:dyDescent="0.3">
      <c r="D556" s="73"/>
      <c r="E556" s="73"/>
      <c r="F556" s="73"/>
      <c r="G556" s="73"/>
      <c r="H556" s="73"/>
    </row>
    <row r="557" spans="4:8" x14ac:dyDescent="0.3">
      <c r="D557" s="73"/>
      <c r="E557" s="73"/>
      <c r="F557" s="73"/>
      <c r="G557" s="73"/>
      <c r="H557" s="73"/>
    </row>
    <row r="558" spans="4:8" x14ac:dyDescent="0.3">
      <c r="D558" s="73"/>
      <c r="E558" s="73"/>
      <c r="F558" s="73"/>
      <c r="G558" s="73"/>
      <c r="H558" s="73"/>
    </row>
    <row r="559" spans="4:8" x14ac:dyDescent="0.3">
      <c r="D559" s="73"/>
      <c r="E559" s="73"/>
      <c r="F559" s="73"/>
      <c r="G559" s="73"/>
      <c r="H559" s="73"/>
    </row>
    <row r="560" spans="4:8" x14ac:dyDescent="0.3">
      <c r="D560" s="73"/>
      <c r="E560" s="73"/>
      <c r="F560" s="73"/>
      <c r="G560" s="73"/>
      <c r="H560" s="73"/>
    </row>
    <row r="561" spans="4:8" x14ac:dyDescent="0.3">
      <c r="D561" s="73"/>
      <c r="E561" s="73"/>
      <c r="F561" s="73"/>
      <c r="G561" s="73"/>
      <c r="H561" s="73"/>
    </row>
    <row r="562" spans="4:8" x14ac:dyDescent="0.3">
      <c r="D562" s="73"/>
      <c r="E562" s="73"/>
      <c r="F562" s="73"/>
      <c r="G562" s="73"/>
      <c r="H562" s="73"/>
    </row>
    <row r="563" spans="4:8" x14ac:dyDescent="0.3">
      <c r="D563" s="73"/>
      <c r="E563" s="73"/>
      <c r="F563" s="73"/>
      <c r="G563" s="73"/>
      <c r="H563" s="73"/>
    </row>
    <row r="564" spans="4:8" x14ac:dyDescent="0.3">
      <c r="D564" s="73"/>
      <c r="E564" s="73"/>
      <c r="F564" s="73"/>
      <c r="G564" s="73"/>
      <c r="H564" s="73"/>
    </row>
    <row r="565" spans="4:8" x14ac:dyDescent="0.3">
      <c r="D565" s="73"/>
      <c r="E565" s="73"/>
      <c r="F565" s="73"/>
      <c r="G565" s="73"/>
      <c r="H565" s="73"/>
    </row>
    <row r="566" spans="4:8" x14ac:dyDescent="0.3">
      <c r="D566" s="73"/>
      <c r="E566" s="73"/>
      <c r="F566" s="73"/>
      <c r="G566" s="73"/>
      <c r="H566" s="73"/>
    </row>
    <row r="567" spans="4:8" x14ac:dyDescent="0.3">
      <c r="D567" s="73"/>
      <c r="E567" s="73"/>
      <c r="F567" s="73"/>
      <c r="G567" s="73"/>
      <c r="H567" s="73"/>
    </row>
    <row r="568" spans="4:8" x14ac:dyDescent="0.3">
      <c r="D568" s="73"/>
      <c r="E568" s="73"/>
      <c r="F568" s="73"/>
      <c r="G568" s="73"/>
      <c r="H568" s="73"/>
    </row>
    <row r="569" spans="4:8" x14ac:dyDescent="0.3">
      <c r="D569" s="73"/>
      <c r="E569" s="73"/>
      <c r="F569" s="73"/>
      <c r="G569" s="73"/>
      <c r="H569" s="73"/>
    </row>
    <row r="570" spans="4:8" x14ac:dyDescent="0.3">
      <c r="D570" s="73"/>
      <c r="E570" s="73"/>
      <c r="F570" s="73"/>
      <c r="G570" s="73"/>
      <c r="H570" s="73"/>
    </row>
    <row r="571" spans="4:8" x14ac:dyDescent="0.3">
      <c r="D571" s="73"/>
      <c r="E571" s="73"/>
      <c r="F571" s="73"/>
      <c r="G571" s="73"/>
      <c r="H571" s="73"/>
    </row>
    <row r="572" spans="4:8" x14ac:dyDescent="0.3">
      <c r="D572" s="73"/>
      <c r="E572" s="73"/>
      <c r="F572" s="73"/>
      <c r="G572" s="73"/>
      <c r="H572" s="73"/>
    </row>
    <row r="573" spans="4:8" x14ac:dyDescent="0.3">
      <c r="D573" s="73"/>
      <c r="E573" s="73"/>
      <c r="F573" s="73"/>
      <c r="G573" s="73"/>
      <c r="H573" s="73"/>
    </row>
    <row r="574" spans="4:8" x14ac:dyDescent="0.3">
      <c r="D574" s="73"/>
      <c r="E574" s="73"/>
      <c r="F574" s="73"/>
      <c r="G574" s="73"/>
      <c r="H574" s="73"/>
    </row>
    <row r="575" spans="4:8" x14ac:dyDescent="0.3">
      <c r="D575" s="73"/>
      <c r="E575" s="73"/>
      <c r="F575" s="73"/>
      <c r="G575" s="73"/>
      <c r="H575" s="73"/>
    </row>
    <row r="576" spans="4:8" x14ac:dyDescent="0.3">
      <c r="D576" s="73"/>
      <c r="E576" s="73"/>
      <c r="F576" s="73"/>
      <c r="G576" s="73"/>
      <c r="H576" s="73"/>
    </row>
    <row r="577" spans="4:8" x14ac:dyDescent="0.3">
      <c r="D577" s="73"/>
      <c r="E577" s="73"/>
      <c r="F577" s="73"/>
      <c r="G577" s="73"/>
      <c r="H577" s="73"/>
    </row>
    <row r="578" spans="4:8" x14ac:dyDescent="0.3">
      <c r="D578" s="73"/>
      <c r="E578" s="73"/>
      <c r="F578" s="73"/>
      <c r="G578" s="73"/>
      <c r="H578" s="73"/>
    </row>
    <row r="579" spans="4:8" x14ac:dyDescent="0.3">
      <c r="D579" s="73"/>
      <c r="E579" s="73"/>
      <c r="F579" s="73"/>
      <c r="G579" s="73"/>
      <c r="H579" s="73"/>
    </row>
    <row r="580" spans="4:8" x14ac:dyDescent="0.3">
      <c r="D580" s="73"/>
      <c r="E580" s="73"/>
      <c r="F580" s="73"/>
      <c r="G580" s="73"/>
      <c r="H580" s="73"/>
    </row>
    <row r="581" spans="4:8" x14ac:dyDescent="0.3">
      <c r="D581" s="73"/>
      <c r="E581" s="73"/>
      <c r="F581" s="73"/>
      <c r="G581" s="73"/>
      <c r="H581" s="73"/>
    </row>
    <row r="582" spans="4:8" x14ac:dyDescent="0.3">
      <c r="D582" s="73"/>
      <c r="E582" s="73"/>
      <c r="F582" s="73"/>
      <c r="G582" s="73"/>
      <c r="H582" s="73"/>
    </row>
    <row r="583" spans="4:8" x14ac:dyDescent="0.3">
      <c r="D583" s="73"/>
      <c r="E583" s="73"/>
      <c r="F583" s="73"/>
      <c r="G583" s="73"/>
      <c r="H583" s="73"/>
    </row>
    <row r="584" spans="4:8" x14ac:dyDescent="0.3">
      <c r="D584" s="73"/>
      <c r="E584" s="73"/>
      <c r="F584" s="73"/>
      <c r="G584" s="73"/>
      <c r="H584" s="73"/>
    </row>
    <row r="585" spans="4:8" x14ac:dyDescent="0.3">
      <c r="D585" s="73"/>
      <c r="E585" s="73"/>
      <c r="F585" s="73"/>
      <c r="G585" s="73"/>
      <c r="H585" s="73"/>
    </row>
    <row r="586" spans="4:8" x14ac:dyDescent="0.3">
      <c r="D586" s="73"/>
      <c r="E586" s="73"/>
      <c r="F586" s="73"/>
      <c r="G586" s="73"/>
      <c r="H586" s="73"/>
    </row>
    <row r="587" spans="4:8" x14ac:dyDescent="0.3">
      <c r="D587" s="73"/>
      <c r="E587" s="73"/>
      <c r="F587" s="73"/>
      <c r="G587" s="73"/>
      <c r="H587" s="73"/>
    </row>
    <row r="588" spans="4:8" x14ac:dyDescent="0.3">
      <c r="D588" s="73"/>
      <c r="E588" s="73"/>
      <c r="F588" s="73"/>
      <c r="G588" s="73"/>
      <c r="H588" s="73"/>
    </row>
    <row r="589" spans="4:8" x14ac:dyDescent="0.3">
      <c r="D589" s="73"/>
      <c r="E589" s="73"/>
      <c r="F589" s="73"/>
      <c r="G589" s="73"/>
      <c r="H589" s="73"/>
    </row>
    <row r="590" spans="4:8" x14ac:dyDescent="0.3">
      <c r="D590" s="73"/>
      <c r="E590" s="73"/>
      <c r="F590" s="73"/>
      <c r="G590" s="73"/>
      <c r="H590" s="73"/>
    </row>
    <row r="591" spans="4:8" x14ac:dyDescent="0.3">
      <c r="D591" s="73"/>
      <c r="E591" s="73"/>
      <c r="F591" s="73"/>
      <c r="G591" s="73"/>
      <c r="H591" s="73"/>
    </row>
    <row r="592" spans="4:8" x14ac:dyDescent="0.3">
      <c r="D592" s="73"/>
      <c r="E592" s="73"/>
      <c r="F592" s="73"/>
      <c r="G592" s="73"/>
      <c r="H592" s="73"/>
    </row>
    <row r="593" spans="4:8" x14ac:dyDescent="0.3">
      <c r="D593" s="73"/>
      <c r="E593" s="73"/>
      <c r="F593" s="73"/>
      <c r="G593" s="73"/>
      <c r="H593" s="73"/>
    </row>
    <row r="594" spans="4:8" x14ac:dyDescent="0.3">
      <c r="D594" s="73"/>
      <c r="E594" s="73"/>
      <c r="F594" s="73"/>
      <c r="G594" s="73"/>
      <c r="H594" s="73"/>
    </row>
    <row r="595" spans="4:8" x14ac:dyDescent="0.3">
      <c r="D595" s="73"/>
      <c r="E595" s="73"/>
      <c r="F595" s="73"/>
      <c r="G595" s="73"/>
      <c r="H595" s="73"/>
    </row>
    <row r="596" spans="4:8" x14ac:dyDescent="0.3">
      <c r="D596" s="73"/>
      <c r="E596" s="73"/>
      <c r="F596" s="73"/>
      <c r="G596" s="73"/>
      <c r="H596" s="73"/>
    </row>
    <row r="597" spans="4:8" x14ac:dyDescent="0.3">
      <c r="D597" s="73"/>
      <c r="E597" s="73"/>
      <c r="F597" s="73"/>
      <c r="G597" s="73"/>
      <c r="H597" s="73"/>
    </row>
    <row r="598" spans="4:8" x14ac:dyDescent="0.3">
      <c r="D598" s="73"/>
      <c r="E598" s="73"/>
      <c r="F598" s="73"/>
      <c r="G598" s="73"/>
      <c r="H598" s="73"/>
    </row>
    <row r="599" spans="4:8" x14ac:dyDescent="0.3">
      <c r="D599" s="73"/>
      <c r="E599" s="73"/>
      <c r="F599" s="73"/>
      <c r="G599" s="73"/>
      <c r="H599" s="73"/>
    </row>
    <row r="600" spans="4:8" x14ac:dyDescent="0.3">
      <c r="D600" s="73"/>
      <c r="E600" s="73"/>
      <c r="F600" s="73"/>
      <c r="G600" s="73"/>
      <c r="H600" s="73"/>
    </row>
    <row r="601" spans="4:8" x14ac:dyDescent="0.3">
      <c r="D601" s="73"/>
      <c r="E601" s="73"/>
      <c r="F601" s="73"/>
      <c r="G601" s="73"/>
      <c r="H601" s="73"/>
    </row>
    <row r="602" spans="4:8" x14ac:dyDescent="0.3">
      <c r="D602" s="73"/>
      <c r="E602" s="73"/>
      <c r="F602" s="73"/>
      <c r="G602" s="73"/>
      <c r="H602" s="73"/>
    </row>
    <row r="603" spans="4:8" x14ac:dyDescent="0.3">
      <c r="D603" s="73"/>
      <c r="E603" s="73"/>
      <c r="F603" s="73"/>
      <c r="G603" s="73"/>
      <c r="H603" s="73"/>
    </row>
    <row r="604" spans="4:8" x14ac:dyDescent="0.3">
      <c r="D604" s="73"/>
      <c r="E604" s="73"/>
      <c r="F604" s="73"/>
      <c r="G604" s="73"/>
      <c r="H604" s="73"/>
    </row>
    <row r="605" spans="4:8" x14ac:dyDescent="0.3">
      <c r="D605" s="73"/>
      <c r="E605" s="73"/>
      <c r="F605" s="73"/>
      <c r="G605" s="73"/>
      <c r="H605" s="73"/>
    </row>
    <row r="606" spans="4:8" x14ac:dyDescent="0.3">
      <c r="D606" s="73"/>
      <c r="E606" s="73"/>
      <c r="F606" s="73"/>
      <c r="G606" s="73"/>
      <c r="H606" s="73"/>
    </row>
    <row r="607" spans="4:8" x14ac:dyDescent="0.3">
      <c r="D607" s="73"/>
      <c r="E607" s="73"/>
      <c r="F607" s="73"/>
      <c r="G607" s="73"/>
      <c r="H607" s="73"/>
    </row>
    <row r="608" spans="4:8" x14ac:dyDescent="0.3">
      <c r="D608" s="73"/>
      <c r="E608" s="73"/>
      <c r="F608" s="73"/>
      <c r="G608" s="73"/>
      <c r="H608" s="73"/>
    </row>
    <row r="609" spans="4:8" x14ac:dyDescent="0.3">
      <c r="D609" s="73"/>
      <c r="E609" s="73"/>
      <c r="F609" s="73"/>
      <c r="G609" s="73"/>
      <c r="H609" s="73"/>
    </row>
    <row r="610" spans="4:8" x14ac:dyDescent="0.3">
      <c r="D610" s="73"/>
      <c r="E610" s="73"/>
      <c r="F610" s="73"/>
      <c r="G610" s="73"/>
      <c r="H610" s="73"/>
    </row>
    <row r="611" spans="4:8" x14ac:dyDescent="0.3">
      <c r="D611" s="73"/>
      <c r="E611" s="73"/>
      <c r="F611" s="73"/>
      <c r="G611" s="73"/>
      <c r="H611" s="73"/>
    </row>
  </sheetData>
  <sheetProtection algorithmName="SHA-512" hashValue="fpFisOyvknuVx6Hn/saFwKz+VaMYHBgISO24BMQL6NNEGqV6UrS4g0V9Aa1b3fK9vLkWbTr6mQRzmoyGpFO0nw==" saltValue="edGgQBPhFEJ2lDmebkFrvg==" spinCount="100000" sheet="1" formatCells="0" formatColumns="0" formatRows="0" insertRows="0" deleteRows="0" selectLockedCells="1" pivotTables="0"/>
  <mergeCells count="2">
    <mergeCell ref="A4:G4"/>
    <mergeCell ref="H4:K4"/>
  </mergeCells>
  <conditionalFormatting sqref="H6:J8">
    <cfRule type="cellIs" dxfId="12" priority="3" operator="between">
      <formula>6.01</formula>
      <formula>16</formula>
    </cfRule>
    <cfRule type="cellIs" dxfId="11" priority="4" operator="between">
      <formula>3.01</formula>
      <formula>6</formula>
    </cfRule>
    <cfRule type="cellIs" dxfId="10" priority="5" operator="between">
      <formula>1</formula>
      <formula>3</formula>
    </cfRule>
    <cfRule type="containsBlanks" dxfId="9" priority="6">
      <formula>LEN(TRIM(H6))=0</formula>
    </cfRule>
  </conditionalFormatting>
  <conditionalFormatting sqref="K6:K8">
    <cfRule type="containsText" dxfId="8" priority="1" operator="containsText" text="Incompleto">
      <formula>NOT(ISERROR(SEARCH("Incompleto",K6)))</formula>
    </cfRule>
    <cfRule type="containsText" dxfId="7" priority="2" operator="containsText" text="Completo">
      <formula>NOT(ISERROR(SEARCH("Completo",K6)))</formula>
    </cfRule>
  </conditionalFormatting>
  <dataValidations count="1">
    <dataValidation type="list" allowBlank="1" showInputMessage="1" showErrorMessage="1" sqref="F6:F8" xr:uid="{D9EDE1FD-B654-470C-B44B-C755BF3FE997}">
      <formula1>$F$41:$F$42</formula1>
    </dataValidation>
  </dataValidations>
  <pageMargins left="0.70866141732283472" right="0.70866141732283472" top="0.74803149606299213" bottom="0.74803149606299213" header="0.31496062992125984" footer="0.31496062992125984"/>
  <pageSetup paperSize="8" scale="69"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9F1CF-26C0-40A7-B4AC-A7AE2F658197}">
  <sheetPr>
    <pageSetUpPr fitToPage="1"/>
  </sheetPr>
  <dimension ref="B1:Z30"/>
  <sheetViews>
    <sheetView showGridLines="0" topLeftCell="G1" zoomScale="90" zoomScaleNormal="90" zoomScaleSheetLayoutView="30" workbookViewId="0">
      <pane ySplit="9" topLeftCell="A10" activePane="bottomLeft" state="frozen"/>
      <selection pane="bottomLeft" activeCell="N13" sqref="N13"/>
    </sheetView>
  </sheetViews>
  <sheetFormatPr baseColWidth="10" defaultColWidth="8.5546875" defaultRowHeight="13.2" x14ac:dyDescent="0.25"/>
  <cols>
    <col min="1" max="2" width="8.5546875" style="71"/>
    <col min="3" max="3" width="12.5546875" style="71" customWidth="1"/>
    <col min="4" max="4" width="70.6640625" style="71" customWidth="1"/>
    <col min="5" max="5" width="13.44140625" style="71" customWidth="1"/>
    <col min="6" max="6" width="15" style="71" customWidth="1"/>
    <col min="7" max="7" width="14.44140625" style="71" customWidth="1"/>
    <col min="8" max="8" width="12.5546875" style="71" customWidth="1"/>
    <col min="9" max="9" width="58.21875" style="71" customWidth="1"/>
    <col min="10" max="10" width="27.88671875" style="71" customWidth="1"/>
    <col min="11" max="11" width="23.44140625" style="71" customWidth="1"/>
    <col min="12" max="13" width="28.44140625" style="71" customWidth="1"/>
    <col min="14" max="16" width="14.5546875" style="71" customWidth="1"/>
    <col min="17" max="17" width="64.5546875" style="71" customWidth="1"/>
    <col min="18" max="18" width="14.5546875" style="71" customWidth="1"/>
    <col min="19" max="19" width="20.109375" style="71" customWidth="1"/>
    <col min="20" max="21" width="28.44140625" style="71" customWidth="1"/>
    <col min="22" max="24" width="14.5546875" style="71" customWidth="1"/>
    <col min="25" max="25" width="13.44140625" style="71" customWidth="1"/>
    <col min="26" max="26" width="12.5546875" style="71" customWidth="1"/>
    <col min="27" max="27" width="13.5546875" style="71" customWidth="1"/>
    <col min="28" max="28" width="41.44140625" style="71" customWidth="1"/>
    <col min="29" max="16384" width="8.5546875" style="71"/>
  </cols>
  <sheetData>
    <row r="1" spans="2:26" ht="18" x14ac:dyDescent="0.25">
      <c r="B1" s="212" t="s">
        <v>81</v>
      </c>
      <c r="C1" s="212"/>
      <c r="D1" s="212"/>
      <c r="E1" s="212"/>
      <c r="F1" s="212"/>
      <c r="G1" s="212"/>
      <c r="H1" s="212"/>
      <c r="I1" s="212"/>
      <c r="J1" s="75"/>
      <c r="K1" s="108"/>
      <c r="L1" s="108"/>
      <c r="M1" s="108"/>
      <c r="N1" s="108"/>
      <c r="O1" s="108"/>
      <c r="P1" s="108"/>
      <c r="Q1" s="108"/>
      <c r="R1" s="108"/>
      <c r="S1" s="108"/>
      <c r="T1" s="107"/>
    </row>
    <row r="2" spans="2:26" ht="9" customHeight="1" x14ac:dyDescent="0.25">
      <c r="C2" s="75"/>
      <c r="D2" s="76"/>
      <c r="E2" s="75"/>
      <c r="F2" s="75"/>
      <c r="G2" s="75"/>
      <c r="H2" s="75"/>
      <c r="I2" s="75"/>
      <c r="J2" s="75"/>
      <c r="K2" s="108"/>
      <c r="L2" s="108"/>
      <c r="M2" s="127"/>
      <c r="N2" s="127"/>
      <c r="O2" s="127"/>
      <c r="P2" s="127"/>
      <c r="Q2" s="127"/>
      <c r="R2" s="127"/>
      <c r="S2" s="108"/>
      <c r="T2" s="107"/>
    </row>
    <row r="3" spans="2:26" s="93" customFormat="1" ht="47.4" customHeight="1" x14ac:dyDescent="0.25">
      <c r="B3" s="220" t="s">
        <v>268</v>
      </c>
      <c r="C3" s="220"/>
      <c r="D3" s="220"/>
      <c r="E3" s="220"/>
      <c r="F3" s="220"/>
      <c r="G3" s="220"/>
      <c r="H3" s="220"/>
      <c r="I3" s="220"/>
      <c r="J3" s="117"/>
      <c r="K3" s="117"/>
      <c r="L3" s="121"/>
      <c r="M3" s="128"/>
      <c r="N3" s="129" t="s">
        <v>82</v>
      </c>
      <c r="O3" s="129" t="s">
        <v>83</v>
      </c>
      <c r="P3" s="128">
        <v>1</v>
      </c>
      <c r="Q3" s="128">
        <v>-1</v>
      </c>
      <c r="R3" s="162"/>
      <c r="S3" s="120"/>
      <c r="T3" s="120"/>
    </row>
    <row r="4" spans="2:26" s="86" customFormat="1" ht="15.6" x14ac:dyDescent="0.3">
      <c r="B4" s="109" t="s">
        <v>244</v>
      </c>
      <c r="D4" s="118"/>
      <c r="E4" s="113"/>
      <c r="F4" s="119"/>
      <c r="G4" s="113"/>
      <c r="H4" s="113"/>
      <c r="I4" s="118"/>
      <c r="J4" s="118"/>
      <c r="K4" s="160"/>
      <c r="L4" s="117"/>
      <c r="M4" s="129"/>
      <c r="N4" s="129" t="s">
        <v>80</v>
      </c>
      <c r="O4" s="129" t="s">
        <v>84</v>
      </c>
      <c r="P4" s="129">
        <v>2</v>
      </c>
      <c r="Q4" s="129">
        <v>-2</v>
      </c>
      <c r="R4" s="163"/>
      <c r="S4" s="116"/>
      <c r="T4" s="116"/>
    </row>
    <row r="5" spans="2:26" s="110" customFormat="1" ht="15.6" customHeight="1" x14ac:dyDescent="0.25">
      <c r="B5" s="109" t="s">
        <v>188</v>
      </c>
      <c r="D5" s="112"/>
      <c r="E5" s="115"/>
      <c r="F5" s="114"/>
      <c r="G5" s="113"/>
      <c r="H5" s="113"/>
      <c r="I5" s="112"/>
      <c r="J5" s="112"/>
      <c r="K5" s="161"/>
      <c r="L5" s="108"/>
      <c r="M5" s="127"/>
      <c r="N5" s="127"/>
      <c r="O5" s="149" t="s">
        <v>85</v>
      </c>
      <c r="P5" s="127">
        <v>3</v>
      </c>
      <c r="Q5" s="127">
        <v>-3</v>
      </c>
      <c r="R5" s="164"/>
      <c r="S5" s="111"/>
      <c r="T5" s="111"/>
    </row>
    <row r="6" spans="2:26" ht="15" x14ac:dyDescent="0.25">
      <c r="B6" s="109" t="s">
        <v>189</v>
      </c>
      <c r="C6" s="75"/>
      <c r="D6" s="76"/>
      <c r="E6" s="75"/>
      <c r="F6" s="75"/>
      <c r="G6" s="75"/>
      <c r="H6" s="75"/>
      <c r="I6" s="75"/>
      <c r="J6" s="75"/>
      <c r="K6" s="75"/>
      <c r="L6" s="108"/>
      <c r="M6" s="127"/>
      <c r="N6" s="127"/>
      <c r="O6" s="127"/>
      <c r="P6" s="127">
        <v>4</v>
      </c>
      <c r="Q6" s="127">
        <v>-4</v>
      </c>
      <c r="R6" s="108"/>
      <c r="S6" s="108"/>
      <c r="T6" s="107"/>
    </row>
    <row r="7" spans="2:26" x14ac:dyDescent="0.25">
      <c r="C7" s="75"/>
      <c r="D7" s="75"/>
      <c r="E7" s="75"/>
      <c r="F7" s="75"/>
      <c r="G7" s="75"/>
      <c r="H7" s="75"/>
      <c r="I7" s="75"/>
      <c r="J7" s="75"/>
      <c r="K7" s="75"/>
      <c r="L7" s="108"/>
      <c r="M7" s="108"/>
      <c r="N7" s="108"/>
      <c r="O7" s="108"/>
      <c r="P7" s="108"/>
      <c r="Q7" s="108"/>
      <c r="R7" s="108"/>
      <c r="S7" s="108"/>
      <c r="T7" s="107"/>
    </row>
    <row r="8" spans="2:26" ht="26.25" customHeight="1" x14ac:dyDescent="0.25">
      <c r="B8" s="219" t="s">
        <v>86</v>
      </c>
      <c r="C8" s="219"/>
      <c r="D8" s="219"/>
      <c r="E8" s="209" t="s">
        <v>21</v>
      </c>
      <c r="F8" s="214"/>
      <c r="G8" s="215"/>
      <c r="H8" s="216" t="s">
        <v>212</v>
      </c>
      <c r="I8" s="217"/>
      <c r="J8" s="217"/>
      <c r="K8" s="217"/>
      <c r="L8" s="217"/>
      <c r="M8" s="218"/>
      <c r="N8" s="209" t="s">
        <v>25</v>
      </c>
      <c r="O8" s="210"/>
      <c r="P8" s="213"/>
      <c r="Q8" s="216" t="s">
        <v>215</v>
      </c>
      <c r="R8" s="217"/>
      <c r="S8" s="217"/>
      <c r="T8" s="217"/>
      <c r="U8" s="218"/>
      <c r="V8" s="209" t="s">
        <v>87</v>
      </c>
      <c r="W8" s="210"/>
      <c r="X8" s="213"/>
    </row>
    <row r="9" spans="2:26" ht="66.599999999999994" customHeight="1" x14ac:dyDescent="0.25">
      <c r="B9" s="106" t="s">
        <v>88</v>
      </c>
      <c r="C9" s="105" t="s">
        <v>89</v>
      </c>
      <c r="D9" s="105" t="s">
        <v>90</v>
      </c>
      <c r="E9" s="92" t="s">
        <v>91</v>
      </c>
      <c r="F9" s="92" t="s">
        <v>92</v>
      </c>
      <c r="G9" s="92" t="s">
        <v>93</v>
      </c>
      <c r="H9" s="105" t="s">
        <v>94</v>
      </c>
      <c r="I9" s="105" t="s">
        <v>245</v>
      </c>
      <c r="J9" s="105" t="s">
        <v>213</v>
      </c>
      <c r="K9" s="105" t="s">
        <v>95</v>
      </c>
      <c r="L9" s="105" t="s">
        <v>96</v>
      </c>
      <c r="M9" s="105" t="s">
        <v>97</v>
      </c>
      <c r="N9" s="92" t="s">
        <v>98</v>
      </c>
      <c r="O9" s="92" t="s">
        <v>99</v>
      </c>
      <c r="P9" s="92" t="s">
        <v>100</v>
      </c>
      <c r="Q9" s="105" t="s">
        <v>214</v>
      </c>
      <c r="R9" s="105" t="s">
        <v>101</v>
      </c>
      <c r="S9" s="105" t="s">
        <v>216</v>
      </c>
      <c r="T9" s="104" t="s">
        <v>217</v>
      </c>
      <c r="U9" s="104" t="s">
        <v>218</v>
      </c>
      <c r="V9" s="92" t="s">
        <v>102</v>
      </c>
      <c r="W9" s="92" t="s">
        <v>103</v>
      </c>
      <c r="X9" s="92" t="s">
        <v>104</v>
      </c>
    </row>
    <row r="10" spans="2:26" ht="51" customHeight="1" x14ac:dyDescent="0.25">
      <c r="B10" s="102" t="s">
        <v>74</v>
      </c>
      <c r="C10" s="130" t="s">
        <v>105</v>
      </c>
      <c r="D10" s="126" t="s">
        <v>106</v>
      </c>
      <c r="E10" s="96"/>
      <c r="F10" s="96"/>
      <c r="G10" s="101" t="str">
        <f t="shared" ref="G10:G27" si="0">IF(OR(E10="",F10=""),"",E10*F10)</f>
        <v/>
      </c>
      <c r="H10" s="130" t="s">
        <v>107</v>
      </c>
      <c r="I10" s="165" t="s">
        <v>161</v>
      </c>
      <c r="J10" s="100"/>
      <c r="K10" s="99"/>
      <c r="L10" s="99"/>
      <c r="M10" s="99"/>
      <c r="N10" s="98" t="str">
        <f>IF(ISNUMBER(E10),IF(E10+L10&gt;1,E10+L10,1),"")</f>
        <v/>
      </c>
      <c r="O10" s="98" t="str">
        <f>IF(ISNUMBER(F10),IF(F10+M10&gt;1,F10+M10,1),"")</f>
        <v/>
      </c>
      <c r="P10" s="97" t="str">
        <f t="shared" ref="P10:P27" si="1">IF(OR(N10="",O10=""),"",N10*O10)</f>
        <v/>
      </c>
      <c r="Q10" s="100"/>
      <c r="R10" s="100"/>
      <c r="S10" s="167"/>
      <c r="T10" s="96"/>
      <c r="U10" s="96"/>
      <c r="V10" s="84" t="str">
        <f t="shared" ref="V10:V27" si="2">IF(ISNUMBER($N10),IF($N10+T10&gt;1,$N10+T10,1),"")</f>
        <v/>
      </c>
      <c r="W10" s="84" t="str">
        <f t="shared" ref="W10:W27" si="3">IF(ISNUMBER($O10),IF($O10+U10&gt;1,$O10+U10,1),"")</f>
        <v/>
      </c>
      <c r="X10" s="95" t="str">
        <f t="shared" ref="X10:X27" si="4">IF(OR(V10="",W10=""),"",V10*W10)</f>
        <v/>
      </c>
      <c r="Z10" s="147"/>
    </row>
    <row r="11" spans="2:26" ht="48.6" customHeight="1" x14ac:dyDescent="0.25">
      <c r="B11" s="102" t="s">
        <v>74</v>
      </c>
      <c r="C11" s="130" t="s">
        <v>108</v>
      </c>
      <c r="D11" s="126" t="s">
        <v>154</v>
      </c>
      <c r="E11" s="96"/>
      <c r="F11" s="96"/>
      <c r="G11" s="101" t="str">
        <f t="shared" si="0"/>
        <v/>
      </c>
      <c r="H11" s="130" t="s">
        <v>109</v>
      </c>
      <c r="I11" s="165" t="s">
        <v>170</v>
      </c>
      <c r="J11" s="100"/>
      <c r="K11" s="99"/>
      <c r="L11" s="99"/>
      <c r="M11" s="99"/>
      <c r="N11" s="98" t="str">
        <f t="shared" ref="N11:N30" si="5">IF(ISNUMBER(E11),IF(E11+L11&gt;1,E11+L11,1),"")</f>
        <v/>
      </c>
      <c r="O11" s="98" t="str">
        <f t="shared" ref="O11:O12" si="6">IF(ISNUMBER(F11),IF(F11+M11&gt;1,F11+M11,1),"")</f>
        <v/>
      </c>
      <c r="P11" s="97" t="str">
        <f t="shared" ref="P11:P12" si="7">IF(OR(N11="",O11=""),"",N11*O11)</f>
        <v/>
      </c>
      <c r="Q11" s="100"/>
      <c r="R11" s="100"/>
      <c r="S11" s="167"/>
      <c r="T11" s="96"/>
      <c r="U11" s="96"/>
      <c r="V11" s="84" t="str">
        <f t="shared" ref="V11:V12" si="8">IF(ISNUMBER($N11),IF($N11+T11&gt;1,$N11+T11,1),"")</f>
        <v/>
      </c>
      <c r="W11" s="84" t="str">
        <f t="shared" ref="W11:W12" si="9">IF(ISNUMBER($O11),IF($O11+U11&gt;1,$O11+U11,1),"")</f>
        <v/>
      </c>
      <c r="X11" s="95" t="str">
        <f t="shared" ref="X11:X12" si="10">IF(OR(V11="",W11=""),"",V11*W11)</f>
        <v/>
      </c>
      <c r="Z11" s="147"/>
    </row>
    <row r="12" spans="2:26" ht="46.2" customHeight="1" x14ac:dyDescent="0.25">
      <c r="B12" s="102" t="s">
        <v>74</v>
      </c>
      <c r="C12" s="130" t="s">
        <v>110</v>
      </c>
      <c r="D12" s="126" t="s">
        <v>171</v>
      </c>
      <c r="E12" s="96"/>
      <c r="F12" s="96"/>
      <c r="G12" s="101" t="str">
        <f t="shared" si="0"/>
        <v/>
      </c>
      <c r="H12" s="130" t="s">
        <v>111</v>
      </c>
      <c r="I12" s="165" t="s">
        <v>172</v>
      </c>
      <c r="J12" s="100"/>
      <c r="K12" s="99"/>
      <c r="L12" s="99"/>
      <c r="M12" s="99"/>
      <c r="N12" s="98" t="str">
        <f t="shared" si="5"/>
        <v/>
      </c>
      <c r="O12" s="98" t="str">
        <f t="shared" si="6"/>
        <v/>
      </c>
      <c r="P12" s="97" t="str">
        <f t="shared" si="7"/>
        <v/>
      </c>
      <c r="Q12" s="100"/>
      <c r="R12" s="100"/>
      <c r="S12" s="167"/>
      <c r="T12" s="96"/>
      <c r="U12" s="96"/>
      <c r="V12" s="84" t="str">
        <f t="shared" si="8"/>
        <v/>
      </c>
      <c r="W12" s="84" t="str">
        <f t="shared" si="9"/>
        <v/>
      </c>
      <c r="X12" s="95" t="str">
        <f t="shared" si="10"/>
        <v/>
      </c>
      <c r="Z12" s="147"/>
    </row>
    <row r="13" spans="2:26" ht="126" customHeight="1" x14ac:dyDescent="0.25">
      <c r="B13" s="102" t="s">
        <v>74</v>
      </c>
      <c r="C13" s="130" t="s">
        <v>112</v>
      </c>
      <c r="D13" s="126" t="s">
        <v>148</v>
      </c>
      <c r="E13" s="96"/>
      <c r="F13" s="96"/>
      <c r="G13" s="101" t="str">
        <f t="shared" si="0"/>
        <v/>
      </c>
      <c r="H13" s="130" t="s">
        <v>113</v>
      </c>
      <c r="I13" s="165" t="s">
        <v>162</v>
      </c>
      <c r="J13" s="100"/>
      <c r="K13" s="99"/>
      <c r="L13" s="99"/>
      <c r="M13" s="99"/>
      <c r="N13" s="98" t="str">
        <f t="shared" si="5"/>
        <v/>
      </c>
      <c r="O13" s="98" t="str">
        <f t="shared" ref="O13:O27" si="11">IF(ISNUMBER(F13),IF(F13+M13&gt;1,F13+M13,1),"")</f>
        <v/>
      </c>
      <c r="P13" s="97" t="str">
        <f t="shared" si="1"/>
        <v/>
      </c>
      <c r="Q13" s="100"/>
      <c r="R13" s="100"/>
      <c r="S13" s="167"/>
      <c r="T13" s="96"/>
      <c r="U13" s="96"/>
      <c r="V13" s="84" t="str">
        <f t="shared" si="2"/>
        <v/>
      </c>
      <c r="W13" s="84" t="str">
        <f t="shared" si="3"/>
        <v/>
      </c>
      <c r="X13" s="95" t="str">
        <f t="shared" si="4"/>
        <v/>
      </c>
      <c r="Z13" s="147"/>
    </row>
    <row r="14" spans="2:26" ht="48" customHeight="1" x14ac:dyDescent="0.25">
      <c r="B14" s="102" t="s">
        <v>74</v>
      </c>
      <c r="C14" s="130" t="s">
        <v>114</v>
      </c>
      <c r="D14" s="126" t="s">
        <v>149</v>
      </c>
      <c r="E14" s="96"/>
      <c r="F14" s="96"/>
      <c r="G14" s="101" t="str">
        <f t="shared" si="0"/>
        <v/>
      </c>
      <c r="H14" s="130" t="s">
        <v>115</v>
      </c>
      <c r="I14" s="165" t="s">
        <v>173</v>
      </c>
      <c r="J14" s="100"/>
      <c r="K14" s="99"/>
      <c r="L14" s="99"/>
      <c r="M14" s="99"/>
      <c r="N14" s="98" t="str">
        <f t="shared" si="5"/>
        <v/>
      </c>
      <c r="O14" s="98" t="str">
        <f t="shared" si="11"/>
        <v/>
      </c>
      <c r="P14" s="97" t="str">
        <f t="shared" si="1"/>
        <v/>
      </c>
      <c r="Q14" s="100"/>
      <c r="R14" s="100"/>
      <c r="S14" s="167"/>
      <c r="T14" s="96"/>
      <c r="U14" s="96"/>
      <c r="V14" s="84" t="str">
        <f t="shared" si="2"/>
        <v/>
      </c>
      <c r="W14" s="84" t="str">
        <f t="shared" si="3"/>
        <v/>
      </c>
      <c r="X14" s="95" t="str">
        <f t="shared" si="4"/>
        <v/>
      </c>
      <c r="Z14" s="147"/>
    </row>
    <row r="15" spans="2:26" ht="36" x14ac:dyDescent="0.25">
      <c r="B15" s="102" t="s">
        <v>74</v>
      </c>
      <c r="C15" s="130" t="s">
        <v>116</v>
      </c>
      <c r="D15" s="126" t="s">
        <v>150</v>
      </c>
      <c r="E15" s="96"/>
      <c r="F15" s="96"/>
      <c r="G15" s="101" t="str">
        <f t="shared" si="0"/>
        <v/>
      </c>
      <c r="H15" s="130" t="s">
        <v>117</v>
      </c>
      <c r="I15" s="165" t="s">
        <v>163</v>
      </c>
      <c r="J15" s="100"/>
      <c r="K15" s="99"/>
      <c r="L15" s="99"/>
      <c r="M15" s="99"/>
      <c r="N15" s="98" t="str">
        <f t="shared" si="5"/>
        <v/>
      </c>
      <c r="O15" s="98" t="str">
        <f t="shared" si="11"/>
        <v/>
      </c>
      <c r="P15" s="97" t="str">
        <f t="shared" si="1"/>
        <v/>
      </c>
      <c r="Q15" s="100"/>
      <c r="R15" s="100"/>
      <c r="S15" s="167"/>
      <c r="T15" s="96"/>
      <c r="U15" s="96"/>
      <c r="V15" s="84" t="str">
        <f t="shared" si="2"/>
        <v/>
      </c>
      <c r="W15" s="84" t="str">
        <f t="shared" si="3"/>
        <v/>
      </c>
      <c r="X15" s="95" t="str">
        <f t="shared" si="4"/>
        <v/>
      </c>
      <c r="Z15" s="147"/>
    </row>
    <row r="16" spans="2:26" ht="36" x14ac:dyDescent="0.25">
      <c r="B16" s="102" t="s">
        <v>74</v>
      </c>
      <c r="C16" s="130" t="s">
        <v>124</v>
      </c>
      <c r="D16" s="103" t="s">
        <v>156</v>
      </c>
      <c r="E16" s="96"/>
      <c r="F16" s="96"/>
      <c r="G16" s="101" t="str">
        <f>IF(OR(E16="",F16=""),"",E16*F16)</f>
        <v/>
      </c>
      <c r="H16" s="130" t="s">
        <v>125</v>
      </c>
      <c r="I16" s="165" t="s">
        <v>174</v>
      </c>
      <c r="J16" s="100"/>
      <c r="K16" s="99"/>
      <c r="L16" s="99"/>
      <c r="M16" s="99"/>
      <c r="N16" s="98" t="str">
        <f t="shared" si="5"/>
        <v/>
      </c>
      <c r="O16" s="98" t="str">
        <f t="shared" ref="O16:O18" si="12">IF(ISNUMBER(F16),IF(F16+M16&gt;1,F16+M16,1),"")</f>
        <v/>
      </c>
      <c r="P16" s="97" t="str">
        <f t="shared" ref="P16:P18" si="13">IF(OR(N16="",O16=""),"",N16*O16)</f>
        <v/>
      </c>
      <c r="Q16" s="100"/>
      <c r="R16" s="100"/>
      <c r="S16" s="167"/>
      <c r="T16" s="96"/>
      <c r="U16" s="96"/>
      <c r="V16" s="84" t="str">
        <f t="shared" ref="V16:V18" si="14">IF(ISNUMBER($N16),IF($N16+T16&gt;1,$N16+T16,1),"")</f>
        <v/>
      </c>
      <c r="W16" s="84" t="str">
        <f t="shared" ref="W16:W18" si="15">IF(ISNUMBER($O16),IF($O16+U16&gt;1,$O16+U16,1),"")</f>
        <v/>
      </c>
      <c r="X16" s="95" t="str">
        <f t="shared" ref="X16:X18" si="16">IF(OR(V16="",W16=""),"",V16*W16)</f>
        <v/>
      </c>
      <c r="Z16" s="147"/>
    </row>
    <row r="17" spans="2:26" ht="60" x14ac:dyDescent="0.25">
      <c r="B17" s="102" t="s">
        <v>74</v>
      </c>
      <c r="C17" s="130" t="s">
        <v>126</v>
      </c>
      <c r="D17" s="103" t="s">
        <v>151</v>
      </c>
      <c r="E17" s="96"/>
      <c r="F17" s="96"/>
      <c r="G17" s="101" t="str">
        <f>IF(OR(E17="",F17=""),"",E17*F17)</f>
        <v/>
      </c>
      <c r="H17" s="130" t="s">
        <v>127</v>
      </c>
      <c r="I17" s="165" t="s">
        <v>174</v>
      </c>
      <c r="J17" s="100"/>
      <c r="K17" s="99"/>
      <c r="L17" s="99"/>
      <c r="M17" s="99"/>
      <c r="N17" s="98" t="str">
        <f t="shared" si="5"/>
        <v/>
      </c>
      <c r="O17" s="98" t="str">
        <f t="shared" si="12"/>
        <v/>
      </c>
      <c r="P17" s="97" t="str">
        <f t="shared" si="13"/>
        <v/>
      </c>
      <c r="Q17" s="100"/>
      <c r="R17" s="100"/>
      <c r="S17" s="167"/>
      <c r="T17" s="96"/>
      <c r="U17" s="96"/>
      <c r="V17" s="84" t="str">
        <f t="shared" si="14"/>
        <v/>
      </c>
      <c r="W17" s="84" t="str">
        <f t="shared" si="15"/>
        <v/>
      </c>
      <c r="X17" s="95" t="str">
        <f t="shared" si="16"/>
        <v/>
      </c>
      <c r="Z17" s="147"/>
    </row>
    <row r="18" spans="2:26" ht="60" x14ac:dyDescent="0.25">
      <c r="B18" s="102" t="s">
        <v>74</v>
      </c>
      <c r="C18" s="130" t="s">
        <v>128</v>
      </c>
      <c r="D18" s="126" t="s">
        <v>199</v>
      </c>
      <c r="E18" s="96"/>
      <c r="F18" s="96"/>
      <c r="G18" s="101" t="str">
        <f>IF(OR(E18="",F18=""),"",E18*F18)</f>
        <v/>
      </c>
      <c r="H18" s="130" t="s">
        <v>129</v>
      </c>
      <c r="I18" s="165" t="s">
        <v>164</v>
      </c>
      <c r="J18" s="100"/>
      <c r="K18" s="99"/>
      <c r="L18" s="99"/>
      <c r="M18" s="99"/>
      <c r="N18" s="98" t="str">
        <f t="shared" si="5"/>
        <v/>
      </c>
      <c r="O18" s="98" t="str">
        <f t="shared" si="12"/>
        <v/>
      </c>
      <c r="P18" s="97" t="str">
        <f t="shared" si="13"/>
        <v/>
      </c>
      <c r="Q18" s="100"/>
      <c r="R18" s="100"/>
      <c r="S18" s="167"/>
      <c r="T18" s="96"/>
      <c r="U18" s="96"/>
      <c r="V18" s="84" t="str">
        <f t="shared" si="14"/>
        <v/>
      </c>
      <c r="W18" s="84" t="str">
        <f t="shared" si="15"/>
        <v/>
      </c>
      <c r="X18" s="95" t="str">
        <f t="shared" si="16"/>
        <v/>
      </c>
      <c r="Z18" s="147"/>
    </row>
    <row r="19" spans="2:26" ht="46.65" customHeight="1" x14ac:dyDescent="0.25">
      <c r="B19" s="102" t="s">
        <v>74</v>
      </c>
      <c r="C19" s="130" t="s">
        <v>130</v>
      </c>
      <c r="D19" s="103" t="s">
        <v>200</v>
      </c>
      <c r="E19" s="96"/>
      <c r="F19" s="96"/>
      <c r="G19" s="101" t="str">
        <f t="shared" si="0"/>
        <v/>
      </c>
      <c r="H19" s="130" t="s">
        <v>131</v>
      </c>
      <c r="I19" s="165" t="s">
        <v>165</v>
      </c>
      <c r="J19" s="100"/>
      <c r="K19" s="99"/>
      <c r="L19" s="99"/>
      <c r="M19" s="99"/>
      <c r="N19" s="98" t="str">
        <f t="shared" si="5"/>
        <v/>
      </c>
      <c r="O19" s="98" t="str">
        <f t="shared" si="11"/>
        <v/>
      </c>
      <c r="P19" s="97" t="str">
        <f t="shared" si="1"/>
        <v/>
      </c>
      <c r="Q19" s="100"/>
      <c r="R19" s="100"/>
      <c r="S19" s="167"/>
      <c r="T19" s="96"/>
      <c r="U19" s="96"/>
      <c r="V19" s="84" t="str">
        <f t="shared" si="2"/>
        <v/>
      </c>
      <c r="W19" s="84" t="str">
        <f t="shared" si="3"/>
        <v/>
      </c>
      <c r="X19" s="95" t="str">
        <f t="shared" si="4"/>
        <v/>
      </c>
      <c r="Z19" s="147"/>
    </row>
    <row r="20" spans="2:26" ht="97.35" customHeight="1" x14ac:dyDescent="0.25">
      <c r="B20" s="102" t="s">
        <v>74</v>
      </c>
      <c r="C20" s="130" t="s">
        <v>142</v>
      </c>
      <c r="D20" s="103" t="s">
        <v>157</v>
      </c>
      <c r="E20" s="96"/>
      <c r="F20" s="96"/>
      <c r="G20" s="101" t="str">
        <f t="shared" si="0"/>
        <v/>
      </c>
      <c r="H20" s="130" t="s">
        <v>144</v>
      </c>
      <c r="I20" s="165" t="s">
        <v>166</v>
      </c>
      <c r="J20" s="100"/>
      <c r="K20" s="99"/>
      <c r="L20" s="99"/>
      <c r="M20" s="99"/>
      <c r="N20" s="98" t="str">
        <f t="shared" si="5"/>
        <v/>
      </c>
      <c r="O20" s="98" t="str">
        <f t="shared" si="11"/>
        <v/>
      </c>
      <c r="P20" s="97" t="str">
        <f t="shared" si="1"/>
        <v/>
      </c>
      <c r="Q20" s="100"/>
      <c r="R20" s="100"/>
      <c r="S20" s="167"/>
      <c r="T20" s="96"/>
      <c r="U20" s="96"/>
      <c r="V20" s="84" t="str">
        <f t="shared" si="2"/>
        <v/>
      </c>
      <c r="W20" s="84" t="str">
        <f t="shared" si="3"/>
        <v/>
      </c>
      <c r="X20" s="95" t="str">
        <f t="shared" si="4"/>
        <v/>
      </c>
      <c r="Z20" s="147"/>
    </row>
    <row r="21" spans="2:26" ht="52.2" customHeight="1" x14ac:dyDescent="0.25">
      <c r="B21" s="102" t="s">
        <v>74</v>
      </c>
      <c r="C21" s="130" t="s">
        <v>136</v>
      </c>
      <c r="D21" s="103" t="s">
        <v>175</v>
      </c>
      <c r="E21" s="96"/>
      <c r="F21" s="96"/>
      <c r="G21" s="101" t="str">
        <f t="shared" si="0"/>
        <v/>
      </c>
      <c r="H21" s="130" t="s">
        <v>137</v>
      </c>
      <c r="I21" s="165" t="s">
        <v>176</v>
      </c>
      <c r="J21" s="100"/>
      <c r="K21" s="99"/>
      <c r="L21" s="99"/>
      <c r="M21" s="99"/>
      <c r="N21" s="98" t="str">
        <f t="shared" si="5"/>
        <v/>
      </c>
      <c r="O21" s="98" t="str">
        <f t="shared" si="11"/>
        <v/>
      </c>
      <c r="P21" s="97" t="str">
        <f t="shared" si="1"/>
        <v/>
      </c>
      <c r="Q21" s="100"/>
      <c r="R21" s="100"/>
      <c r="S21" s="167"/>
      <c r="T21" s="96"/>
      <c r="U21" s="96"/>
      <c r="V21" s="84" t="str">
        <f t="shared" si="2"/>
        <v/>
      </c>
      <c r="W21" s="84" t="str">
        <f t="shared" si="3"/>
        <v/>
      </c>
      <c r="X21" s="95" t="str">
        <f t="shared" si="4"/>
        <v/>
      </c>
      <c r="Z21" s="147"/>
    </row>
    <row r="22" spans="2:26" ht="52.2" customHeight="1" x14ac:dyDescent="0.25">
      <c r="B22" s="102" t="s">
        <v>74</v>
      </c>
      <c r="C22" s="130" t="s">
        <v>118</v>
      </c>
      <c r="D22" s="103" t="s">
        <v>155</v>
      </c>
      <c r="E22" s="96"/>
      <c r="F22" s="96"/>
      <c r="G22" s="101" t="str">
        <f>IF(OR(E22="",F22=""),"",E22*F22)</f>
        <v/>
      </c>
      <c r="H22" s="130" t="s">
        <v>119</v>
      </c>
      <c r="I22" s="165" t="s">
        <v>167</v>
      </c>
      <c r="J22" s="100"/>
      <c r="K22" s="99"/>
      <c r="L22" s="99"/>
      <c r="M22" s="99"/>
      <c r="N22" s="98" t="str">
        <f t="shared" si="5"/>
        <v/>
      </c>
      <c r="O22" s="98" t="str">
        <f t="shared" ref="O22:O23" si="17">IF(ISNUMBER(F22),IF(F22+M22&gt;1,F22+M22,1),"")</f>
        <v/>
      </c>
      <c r="P22" s="97" t="str">
        <f t="shared" ref="P22:P23" si="18">IF(OR(N22="",O22=""),"",N22*O22)</f>
        <v/>
      </c>
      <c r="Q22" s="100"/>
      <c r="R22" s="100"/>
      <c r="S22" s="167"/>
      <c r="T22" s="96"/>
      <c r="U22" s="96"/>
      <c r="V22" s="84" t="str">
        <f t="shared" ref="V22:V23" si="19">IF(ISNUMBER($N22),IF($N22+T22&gt;1,$N22+T22,1),"")</f>
        <v/>
      </c>
      <c r="W22" s="84" t="str">
        <f t="shared" ref="W22:W23" si="20">IF(ISNUMBER($O22),IF($O22+U22&gt;1,$O22+U22,1),"")</f>
        <v/>
      </c>
      <c r="X22" s="95" t="str">
        <f t="shared" ref="X22:X23" si="21">IF(OR(V22="",W22=""),"",V22*W22)</f>
        <v/>
      </c>
      <c r="Z22" s="147"/>
    </row>
    <row r="23" spans="2:26" ht="73.8" customHeight="1" x14ac:dyDescent="0.25">
      <c r="B23" s="102" t="s">
        <v>74</v>
      </c>
      <c r="C23" s="130" t="s">
        <v>120</v>
      </c>
      <c r="D23" s="103" t="s">
        <v>152</v>
      </c>
      <c r="E23" s="96"/>
      <c r="F23" s="96"/>
      <c r="G23" s="101" t="str">
        <f>IF(OR(E23="",F23=""),"",E23*F23)</f>
        <v/>
      </c>
      <c r="H23" s="130" t="s">
        <v>121</v>
      </c>
      <c r="I23" s="165" t="s">
        <v>168</v>
      </c>
      <c r="J23" s="100"/>
      <c r="K23" s="99"/>
      <c r="L23" s="99"/>
      <c r="M23" s="99"/>
      <c r="N23" s="98" t="str">
        <f t="shared" si="5"/>
        <v/>
      </c>
      <c r="O23" s="98" t="str">
        <f t="shared" si="17"/>
        <v/>
      </c>
      <c r="P23" s="97" t="str">
        <f t="shared" si="18"/>
        <v/>
      </c>
      <c r="Q23" s="100"/>
      <c r="R23" s="100"/>
      <c r="S23" s="167"/>
      <c r="T23" s="96"/>
      <c r="U23" s="96"/>
      <c r="V23" s="84" t="str">
        <f t="shared" si="19"/>
        <v/>
      </c>
      <c r="W23" s="84" t="str">
        <f t="shared" si="20"/>
        <v/>
      </c>
      <c r="X23" s="95" t="str">
        <f t="shared" si="21"/>
        <v/>
      </c>
      <c r="Z23" s="147"/>
    </row>
    <row r="24" spans="2:26" ht="73.8" customHeight="1" x14ac:dyDescent="0.25">
      <c r="B24" s="102" t="s">
        <v>74</v>
      </c>
      <c r="C24" s="130" t="s">
        <v>122</v>
      </c>
      <c r="D24" s="103" t="s">
        <v>177</v>
      </c>
      <c r="E24" s="96"/>
      <c r="F24" s="96"/>
      <c r="G24" s="101" t="str">
        <f>IF(OR(E24="",F24=""),"",E24*F24)</f>
        <v/>
      </c>
      <c r="H24" s="130" t="s">
        <v>123</v>
      </c>
      <c r="I24" s="165" t="s">
        <v>178</v>
      </c>
      <c r="J24" s="100"/>
      <c r="K24" s="99"/>
      <c r="L24" s="99"/>
      <c r="M24" s="99"/>
      <c r="N24" s="98" t="str">
        <f t="shared" si="5"/>
        <v/>
      </c>
      <c r="O24" s="98" t="str">
        <f t="shared" ref="O24" si="22">IF(ISNUMBER(F24),IF(F24+M24&gt;1,F24+M24,1),"")</f>
        <v/>
      </c>
      <c r="P24" s="97" t="str">
        <f t="shared" ref="P24" si="23">IF(OR(N24="",O24=""),"",N24*O24)</f>
        <v/>
      </c>
      <c r="Q24" s="100"/>
      <c r="R24" s="100"/>
      <c r="S24" s="167"/>
      <c r="T24" s="96"/>
      <c r="U24" s="96"/>
      <c r="V24" s="84" t="str">
        <f t="shared" ref="V24" si="24">IF(ISNUMBER($N24),IF($N24+T24&gt;1,$N24+T24,1),"")</f>
        <v/>
      </c>
      <c r="W24" s="84" t="str">
        <f t="shared" ref="W24" si="25">IF(ISNUMBER($O24),IF($O24+U24&gt;1,$O24+U24,1),"")</f>
        <v/>
      </c>
      <c r="X24" s="95" t="str">
        <f t="shared" ref="X24" si="26">IF(OR(V24="",W24=""),"",V24*W24)</f>
        <v/>
      </c>
      <c r="Z24" s="147"/>
    </row>
    <row r="25" spans="2:26" ht="70.650000000000006" customHeight="1" x14ac:dyDescent="0.25">
      <c r="B25" s="102" t="s">
        <v>74</v>
      </c>
      <c r="C25" s="130" t="s">
        <v>143</v>
      </c>
      <c r="D25" s="103" t="s">
        <v>153</v>
      </c>
      <c r="E25" s="96"/>
      <c r="F25" s="96"/>
      <c r="G25" s="101" t="str">
        <f t="shared" si="0"/>
        <v/>
      </c>
      <c r="H25" s="130" t="s">
        <v>145</v>
      </c>
      <c r="I25" s="165" t="s">
        <v>179</v>
      </c>
      <c r="J25" s="100"/>
      <c r="K25" s="99"/>
      <c r="L25" s="99"/>
      <c r="M25" s="99"/>
      <c r="N25" s="98" t="str">
        <f t="shared" si="5"/>
        <v/>
      </c>
      <c r="O25" s="98" t="str">
        <f t="shared" si="11"/>
        <v/>
      </c>
      <c r="P25" s="97" t="str">
        <f t="shared" si="1"/>
        <v/>
      </c>
      <c r="Q25" s="100"/>
      <c r="R25" s="100"/>
      <c r="S25" s="167"/>
      <c r="T25" s="96"/>
      <c r="U25" s="96"/>
      <c r="V25" s="84" t="str">
        <f t="shared" si="2"/>
        <v/>
      </c>
      <c r="W25" s="84" t="str">
        <f t="shared" si="3"/>
        <v/>
      </c>
      <c r="X25" s="95" t="str">
        <f t="shared" si="4"/>
        <v/>
      </c>
      <c r="Z25" s="147"/>
    </row>
    <row r="26" spans="2:26" ht="65.400000000000006" customHeight="1" x14ac:dyDescent="0.25">
      <c r="B26" s="102" t="s">
        <v>74</v>
      </c>
      <c r="C26" s="130" t="s">
        <v>132</v>
      </c>
      <c r="D26" s="103" t="s">
        <v>158</v>
      </c>
      <c r="E26" s="96"/>
      <c r="F26" s="96"/>
      <c r="G26" s="101" t="str">
        <f t="shared" si="0"/>
        <v/>
      </c>
      <c r="H26" s="130" t="s">
        <v>133</v>
      </c>
      <c r="I26" s="165" t="s">
        <v>180</v>
      </c>
      <c r="J26" s="100"/>
      <c r="K26" s="99"/>
      <c r="L26" s="99"/>
      <c r="M26" s="99"/>
      <c r="N26" s="98" t="str">
        <f t="shared" si="5"/>
        <v/>
      </c>
      <c r="O26" s="98" t="str">
        <f t="shared" si="11"/>
        <v/>
      </c>
      <c r="P26" s="97" t="str">
        <f t="shared" si="1"/>
        <v/>
      </c>
      <c r="Q26" s="135"/>
      <c r="R26" s="135"/>
      <c r="S26" s="167"/>
      <c r="T26" s="96"/>
      <c r="U26" s="96"/>
      <c r="V26" s="84" t="str">
        <f t="shared" si="2"/>
        <v/>
      </c>
      <c r="W26" s="84" t="str">
        <f t="shared" si="3"/>
        <v/>
      </c>
      <c r="X26" s="95" t="str">
        <f t="shared" si="4"/>
        <v/>
      </c>
      <c r="Z26" s="147"/>
    </row>
    <row r="27" spans="2:26" ht="48.6" customHeight="1" x14ac:dyDescent="0.25">
      <c r="B27" s="146" t="s">
        <v>74</v>
      </c>
      <c r="C27" s="130" t="s">
        <v>134</v>
      </c>
      <c r="D27" s="103" t="s">
        <v>159</v>
      </c>
      <c r="E27" s="96"/>
      <c r="F27" s="96"/>
      <c r="G27" s="101" t="str">
        <f t="shared" si="0"/>
        <v/>
      </c>
      <c r="H27" s="130" t="s">
        <v>135</v>
      </c>
      <c r="I27" s="165" t="s">
        <v>169</v>
      </c>
      <c r="J27" s="100"/>
      <c r="K27" s="99"/>
      <c r="L27" s="99"/>
      <c r="M27" s="99"/>
      <c r="N27" s="98" t="str">
        <f t="shared" si="5"/>
        <v/>
      </c>
      <c r="O27" s="98" t="str">
        <f t="shared" si="11"/>
        <v/>
      </c>
      <c r="P27" s="97" t="str">
        <f t="shared" si="1"/>
        <v/>
      </c>
      <c r="Q27" s="135"/>
      <c r="R27" s="135"/>
      <c r="S27" s="167"/>
      <c r="T27" s="96"/>
      <c r="U27" s="96"/>
      <c r="V27" s="84" t="str">
        <f t="shared" si="2"/>
        <v/>
      </c>
      <c r="W27" s="84" t="str">
        <f t="shared" si="3"/>
        <v/>
      </c>
      <c r="X27" s="95" t="str">
        <f t="shared" si="4"/>
        <v/>
      </c>
      <c r="Z27" s="147"/>
    </row>
    <row r="28" spans="2:26" ht="54.6" customHeight="1" x14ac:dyDescent="0.25">
      <c r="B28" s="102" t="s">
        <v>74</v>
      </c>
      <c r="C28" s="130" t="s">
        <v>182</v>
      </c>
      <c r="D28" s="126" t="s">
        <v>160</v>
      </c>
      <c r="E28" s="96"/>
      <c r="F28" s="96"/>
      <c r="G28" s="101" t="str">
        <f t="shared" ref="G28:G30" si="27">IF(OR(E28="",F28=""),"",E28*F28)</f>
        <v/>
      </c>
      <c r="H28" s="130" t="s">
        <v>183</v>
      </c>
      <c r="I28" s="165" t="s">
        <v>181</v>
      </c>
      <c r="J28" s="100"/>
      <c r="K28" s="99"/>
      <c r="L28" s="99"/>
      <c r="M28" s="99"/>
      <c r="N28" s="98" t="str">
        <f t="shared" si="5"/>
        <v/>
      </c>
      <c r="O28" s="98" t="str">
        <f t="shared" ref="O28" si="28">IF(ISNUMBER(F28),IF(F28+M28&gt;1,F28+M28,1),"")</f>
        <v/>
      </c>
      <c r="P28" s="97" t="str">
        <f t="shared" ref="P28" si="29">IF(OR(N28="",O28=""),"",N28*O28)</f>
        <v/>
      </c>
      <c r="Q28" s="135"/>
      <c r="R28" s="135"/>
      <c r="S28" s="167"/>
      <c r="T28" s="96"/>
      <c r="U28" s="96"/>
      <c r="V28" s="84" t="str">
        <f t="shared" ref="V28" si="30">IF(ISNUMBER($N28),IF($N28+T28&gt;1,$N28+T28,1),"")</f>
        <v/>
      </c>
      <c r="W28" s="84" t="str">
        <f t="shared" ref="W28" si="31">IF(ISNUMBER($O28),IF($O28+U28&gt;1,$O28+U28,1),"")</f>
        <v/>
      </c>
      <c r="X28" s="95" t="str">
        <f t="shared" ref="X28" si="32">IF(OR(V28="",W28=""),"",V28*W28)</f>
        <v/>
      </c>
      <c r="Z28" s="147"/>
    </row>
    <row r="29" spans="2:26" s="78" customFormat="1" ht="22.2" hidden="1" customHeight="1" x14ac:dyDescent="0.25">
      <c r="B29" s="132" t="s">
        <v>74</v>
      </c>
      <c r="C29" s="133" t="s">
        <v>138</v>
      </c>
      <c r="D29" s="100" t="s">
        <v>139</v>
      </c>
      <c r="E29" s="99"/>
      <c r="F29" s="99"/>
      <c r="G29" s="134" t="str">
        <f t="shared" si="27"/>
        <v/>
      </c>
      <c r="H29" s="133" t="s">
        <v>140</v>
      </c>
      <c r="I29" s="100" t="s">
        <v>141</v>
      </c>
      <c r="J29" s="135"/>
      <c r="K29" s="99"/>
      <c r="L29" s="99"/>
      <c r="M29" s="99"/>
      <c r="N29" s="98" t="str">
        <f t="shared" si="5"/>
        <v/>
      </c>
      <c r="O29" s="136" t="str">
        <f t="shared" ref="O29:O30" si="33">IF(ISNUMBER(F29),IF(F29+M29&gt;1,F29+M29,1),"")</f>
        <v/>
      </c>
      <c r="P29" s="137" t="str">
        <f t="shared" ref="P29:P30" si="34">IF(OR(N29="",O29=""),"",N29*O29)</f>
        <v/>
      </c>
      <c r="Q29" s="100" t="s">
        <v>141</v>
      </c>
      <c r="R29" s="135"/>
      <c r="S29" s="167"/>
      <c r="T29" s="99"/>
      <c r="U29" s="99"/>
      <c r="V29" s="80" t="str">
        <f t="shared" ref="V29:V30" si="35">IF(ISNUMBER($N29),IF($N29+T29&gt;1,$N29+T29,1),"")</f>
        <v/>
      </c>
      <c r="W29" s="80" t="str">
        <f t="shared" ref="W29:W30" si="36">IF(ISNUMBER($O29),IF($O29+U29&gt;1,$O29+U29,1),"")</f>
        <v/>
      </c>
      <c r="X29" s="138" t="str">
        <f t="shared" ref="X29:X30" si="37">IF(OR(V29="",W29=""),"",V29*W29)</f>
        <v/>
      </c>
    </row>
    <row r="30" spans="2:26" s="78" customFormat="1" ht="14.4" x14ac:dyDescent="0.25">
      <c r="B30" s="132" t="s">
        <v>74</v>
      </c>
      <c r="C30" s="133" t="s">
        <v>138</v>
      </c>
      <c r="D30" s="100" t="s">
        <v>139</v>
      </c>
      <c r="E30" s="99"/>
      <c r="F30" s="99"/>
      <c r="G30" s="134" t="str">
        <f t="shared" si="27"/>
        <v/>
      </c>
      <c r="H30" s="133" t="s">
        <v>140</v>
      </c>
      <c r="I30" s="100" t="s">
        <v>141</v>
      </c>
      <c r="J30" s="135"/>
      <c r="K30" s="99"/>
      <c r="L30" s="99"/>
      <c r="M30" s="99"/>
      <c r="N30" s="98" t="str">
        <f t="shared" si="5"/>
        <v/>
      </c>
      <c r="O30" s="136" t="str">
        <f t="shared" si="33"/>
        <v/>
      </c>
      <c r="P30" s="137" t="str">
        <f t="shared" si="34"/>
        <v/>
      </c>
      <c r="Q30" s="100" t="s">
        <v>141</v>
      </c>
      <c r="R30" s="135"/>
      <c r="S30" s="167"/>
      <c r="T30" s="99"/>
      <c r="U30" s="99"/>
      <c r="V30" s="80" t="str">
        <f t="shared" si="35"/>
        <v/>
      </c>
      <c r="W30" s="80" t="str">
        <f t="shared" si="36"/>
        <v/>
      </c>
      <c r="X30" s="138" t="str">
        <f t="shared" si="37"/>
        <v/>
      </c>
    </row>
  </sheetData>
  <sheetProtection algorithmName="SHA-512" hashValue="kJNKFulvp8IYGDe6EzqJMfgmJJzd5cI5jnuWXAdWZ4dzu9IiIz7VIFvfI9ZOfICV937eHjiUbRlbQK+f8ts8Uw==" saltValue="6os4ZQMvrRVGNfQNXabtVQ==" spinCount="100000" sheet="1" formatCells="0" formatColumns="0" formatRows="0" insertRows="0" deleteRows="0" autoFilter="0" pivotTables="0"/>
  <autoFilter ref="B9:X30" xr:uid="{00000000-0001-0000-0700-000000000000}"/>
  <mergeCells count="8">
    <mergeCell ref="B1:I1"/>
    <mergeCell ref="V8:X8"/>
    <mergeCell ref="E8:G8"/>
    <mergeCell ref="H8:M8"/>
    <mergeCell ref="N8:P8"/>
    <mergeCell ref="Q8:U8"/>
    <mergeCell ref="B8:D8"/>
    <mergeCell ref="B3:I3"/>
  </mergeCells>
  <phoneticPr fontId="41" type="noConversion"/>
  <conditionalFormatting sqref="G10:G30 P10:P30 X10:X30">
    <cfRule type="cellIs" dxfId="6" priority="29" operator="between">
      <formula>8</formula>
      <formula>16</formula>
    </cfRule>
    <cfRule type="cellIs" dxfId="5" priority="30" operator="between">
      <formula>4</formula>
      <formula>7.99</formula>
    </cfRule>
    <cfRule type="cellIs" dxfId="4" priority="31" operator="between">
      <formula>1</formula>
      <formula>3.99</formula>
    </cfRule>
  </conditionalFormatting>
  <conditionalFormatting sqref="G10:G30">
    <cfRule type="containsBlanks" dxfId="3" priority="19">
      <formula>LEN(TRIM(G10))=0</formula>
    </cfRule>
  </conditionalFormatting>
  <conditionalFormatting sqref="K29:K30">
    <cfRule type="containsText" dxfId="2" priority="32" operator="containsText" text="Bajo">
      <formula>NOT(ISERROR(SEARCH("Bajo",K29)))</formula>
    </cfRule>
    <cfRule type="containsText" dxfId="1" priority="33" operator="containsText" text="Medio">
      <formula>NOT(ISERROR(SEARCH("Medio",K29)))</formula>
    </cfRule>
    <cfRule type="containsText" dxfId="0" priority="34" operator="containsText" text="Alto">
      <formula>NOT(ISERROR(SEARCH("Alto",K29)))</formula>
    </cfRule>
  </conditionalFormatting>
  <dataValidations count="5">
    <dataValidation type="list" allowBlank="1" showInputMessage="1" showErrorMessage="1" sqref="E10:F30" xr:uid="{C1917130-40BB-4742-9700-17F58B30D3B4}">
      <formula1>$P$3:$P$6</formula1>
    </dataValidation>
    <dataValidation type="list" allowBlank="1" showInputMessage="1" showErrorMessage="1" sqref="T10:U30 L10:M30" xr:uid="{C8A11525-8594-4550-B812-E863E4111DE1}">
      <formula1>$Q$3:$Q$6</formula1>
    </dataValidation>
    <dataValidation type="list" allowBlank="1" showInputMessage="1" showErrorMessage="1" sqref="K10:K30" xr:uid="{83B3352D-9A17-421B-9FBF-5B6DAEA1E19B}">
      <formula1>$O$3:$O$5</formula1>
    </dataValidation>
    <dataValidation type="list" allowBlank="1" showInputMessage="1" showErrorMessage="1" sqref="J10:J28" xr:uid="{4F238F55-B52C-4E91-93BB-BDE38FF8D7EE}">
      <formula1>$N$3:$N$4</formula1>
    </dataValidation>
    <dataValidation type="date" allowBlank="1" showInputMessage="1" showErrorMessage="1" sqref="S10:S30" xr:uid="{8BC8A46F-E625-44FD-BDA4-131D0780C610}">
      <formula1>44287</formula1>
      <formula2>46022</formula2>
    </dataValidation>
  </dataValidations>
  <pageMargins left="0.70866141732283472" right="0.70866141732283472" top="0.74803149606299213" bottom="0.74803149606299213" header="0.31496062992125984" footer="0.31496062992125984"/>
  <pageSetup paperSize="9" scale="2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49B54-60F1-4E10-9112-BF0F3647447F}">
  <dimension ref="A1:H2"/>
  <sheetViews>
    <sheetView workbookViewId="0">
      <selection activeCell="J22" sqref="J22"/>
    </sheetView>
  </sheetViews>
  <sheetFormatPr baseColWidth="10" defaultRowHeight="14.4" x14ac:dyDescent="0.3"/>
  <sheetData>
    <row r="1" spans="1:8" ht="86.4" x14ac:dyDescent="0.3">
      <c r="A1" s="168" t="s">
        <v>251</v>
      </c>
      <c r="B1" s="168" t="s">
        <v>252</v>
      </c>
      <c r="C1" s="168" t="s">
        <v>253</v>
      </c>
      <c r="D1" s="168" t="s">
        <v>254</v>
      </c>
      <c r="E1" s="168" t="s">
        <v>255</v>
      </c>
      <c r="F1" s="168" t="s">
        <v>256</v>
      </c>
      <c r="G1" s="168" t="s">
        <v>257</v>
      </c>
      <c r="H1" s="168" t="s">
        <v>258</v>
      </c>
    </row>
    <row r="2" spans="1:8" x14ac:dyDescent="0.3">
      <c r="A2" s="169" t="s">
        <v>74</v>
      </c>
      <c r="B2" s="169">
        <f>COUNTIF(Indicador_Riesgo_Ent.Privada!B:B,Método_Gestión_Entid_Privada!A6)-2</f>
        <v>19</v>
      </c>
      <c r="C2" s="169">
        <f>COUNTIFS(Indicador_Riesgo_Ent.Privada!B:B,Método_Gestión_Entid_Privada!A6,Indicador_Riesgo_Ent.Privada!J:J,"Sí")</f>
        <v>0</v>
      </c>
      <c r="D2" s="169">
        <f>COUNTIFS(Indicador_Riesgo_Ent.Privada!B:B,Método_Gestión_Entid_Privada!A6,Indicador_Riesgo_Ent.Privada!J:J,"No")</f>
        <v>0</v>
      </c>
      <c r="E2" s="169">
        <f>B2-C2-D2</f>
        <v>19</v>
      </c>
      <c r="F2" s="169">
        <f>B2 - COUNTIFS(Indicador_Riesgo_Ent.Privada!B:B,Método_Gestión_Entid_Privada!A6,Indicador_Riesgo_Ent.Privada!Q:Q,"")</f>
        <v>0</v>
      </c>
      <c r="G2" s="169">
        <f>IF(AND(D2=B2,F2=0),1,0)</f>
        <v>0</v>
      </c>
      <c r="H2" s="169" t="str">
        <f>IF(OR(E2&lt;&gt;0,G2=1),"Incompleto","Aplica")</f>
        <v>Incompleto</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97731AAE35A2D4A8AE695F0D5C77ACE" ma:contentTypeVersion="1" ma:contentTypeDescription="Crear nuevo documento." ma:contentTypeScope="" ma:versionID="d9ccc799426afa7943d7ecf62cf908cf">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BFEEC67-2FE0-488E-8973-D0C958E469AC}"/>
</file>

<file path=customXml/itemProps2.xml><?xml version="1.0" encoding="utf-8"?>
<ds:datastoreItem xmlns:ds="http://schemas.openxmlformats.org/officeDocument/2006/customXml" ds:itemID="{EC73CBD9-97CA-4D7B-8EFD-9F5F51315983}"/>
</file>

<file path=customXml/itemProps3.xml><?xml version="1.0" encoding="utf-8"?>
<ds:datastoreItem xmlns:ds="http://schemas.openxmlformats.org/officeDocument/2006/customXml" ds:itemID="{E32BEE5A-C037-47B8-9E46-A0C940AF7E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6</vt:i4>
      </vt:variant>
    </vt:vector>
  </HeadingPairs>
  <TitlesOfParts>
    <vt:vector size="11" baseType="lpstr">
      <vt:lpstr>Introducción</vt:lpstr>
      <vt:lpstr>Resultados</vt:lpstr>
      <vt:lpstr>Método_Gestión_Entid_Privada</vt:lpstr>
      <vt:lpstr>Indicador_Riesgo_Ent.Privada</vt:lpstr>
      <vt:lpstr>Aux</vt:lpstr>
      <vt:lpstr>Introducción!_ftn2</vt:lpstr>
      <vt:lpstr>Indicador_Riesgo_Ent.Privada!Área_de_impresión</vt:lpstr>
      <vt:lpstr>Introducción!Área_de_impresión</vt:lpstr>
      <vt:lpstr>Resultados!Área_de_impresión</vt:lpstr>
      <vt:lpstr>RAN.CAT</vt:lpstr>
      <vt:lpstr>RAN.CET</vt:lpstr>
    </vt:vector>
  </TitlesOfParts>
  <Manager/>
  <Company>Isdefe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gestión de hitos y objetivos - Proyectos</dc:title>
  <dc:subject/>
  <dc:creator>SETELECO</dc:creator>
  <cp:keywords/>
  <dc:description/>
  <cp:lastModifiedBy>Regina Giralte Pallares</cp:lastModifiedBy>
  <cp:revision/>
  <dcterms:created xsi:type="dcterms:W3CDTF">2023-03-09T09:18:10Z</dcterms:created>
  <dcterms:modified xsi:type="dcterms:W3CDTF">2024-06-10T11:15:10Z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0x010100C97731AAE35A2D4A8AE695F0D5C77ACE</vt:lpwstr>
  </property>
  <property fmtid="{D5CDD505-2E9C-101B-9397-08002B2CF9AE}" pid="3" name="MediaServiceImageTags">
    <vt:lpwstr/>
  </property>
  <property fmtid="{D5CDD505-2E9C-101B-9397-08002B2CF9AE}" pid="4" name="Revisada">
    <vt:bool>true</vt:bool>
  </property>
</Properties>
</file>